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3.8公示" sheetId="1" r:id="rId1"/>
  </sheets>
  <definedNames>
    <definedName name="_xlnm._FilterDatabase" localSheetId="0" hidden="1">'3.8公示'!$A$2:$P$82</definedName>
  </definedNames>
  <calcPr calcId="124519"/>
</workbook>
</file>

<file path=xl/calcChain.xml><?xml version="1.0" encoding="utf-8"?>
<calcChain xmlns="http://schemas.openxmlformats.org/spreadsheetml/2006/main">
  <c r="J3" i="1"/>
  <c r="K3" s="1"/>
  <c r="M3"/>
  <c r="J4"/>
  <c r="K4" s="1"/>
  <c r="M4"/>
  <c r="J5"/>
  <c r="K5" s="1"/>
  <c r="M5"/>
  <c r="J6"/>
  <c r="K6" s="1"/>
  <c r="M6"/>
  <c r="J7"/>
  <c r="K7" s="1"/>
  <c r="M7"/>
  <c r="J8"/>
  <c r="K8" s="1"/>
  <c r="M8"/>
  <c r="J9"/>
  <c r="K9" s="1"/>
  <c r="M9"/>
  <c r="J10"/>
  <c r="K10" s="1"/>
  <c r="M10"/>
  <c r="J11"/>
  <c r="K11" s="1"/>
  <c r="M11"/>
  <c r="J12"/>
  <c r="K12" s="1"/>
  <c r="M12"/>
  <c r="J13"/>
  <c r="K13" s="1"/>
  <c r="M13"/>
  <c r="J14"/>
  <c r="K14" s="1"/>
  <c r="M14"/>
  <c r="J15"/>
  <c r="K15" s="1"/>
  <c r="M15"/>
  <c r="J16"/>
  <c r="K16" s="1"/>
  <c r="M16"/>
  <c r="J17"/>
  <c r="K17" s="1"/>
  <c r="M17"/>
  <c r="J18"/>
  <c r="K18" s="1"/>
  <c r="M18"/>
  <c r="J19"/>
  <c r="K19" s="1"/>
  <c r="M19"/>
  <c r="J20"/>
  <c r="K20" s="1"/>
  <c r="M20"/>
  <c r="J21"/>
  <c r="K21" s="1"/>
  <c r="M21"/>
  <c r="J22"/>
  <c r="K22" s="1"/>
  <c r="M22"/>
  <c r="J23"/>
  <c r="K23" s="1"/>
  <c r="M23"/>
  <c r="J24"/>
  <c r="K24" s="1"/>
  <c r="M24"/>
  <c r="J25"/>
  <c r="K25" s="1"/>
  <c r="M25"/>
  <c r="J26"/>
  <c r="K26" s="1"/>
  <c r="M26"/>
  <c r="J27"/>
  <c r="K27" s="1"/>
  <c r="M27"/>
  <c r="J28"/>
  <c r="K28" s="1"/>
  <c r="M28"/>
  <c r="J29"/>
  <c r="K29" s="1"/>
  <c r="M29"/>
  <c r="J30"/>
  <c r="K30" s="1"/>
  <c r="M30"/>
  <c r="J31"/>
  <c r="K31" s="1"/>
  <c r="M31"/>
  <c r="J32"/>
  <c r="K32" s="1"/>
  <c r="M32"/>
  <c r="J33"/>
  <c r="K33" s="1"/>
  <c r="M33"/>
  <c r="J34"/>
  <c r="K34" s="1"/>
  <c r="M34"/>
  <c r="J35"/>
  <c r="K35" s="1"/>
  <c r="M35"/>
  <c r="J36"/>
  <c r="K36" s="1"/>
  <c r="M36"/>
  <c r="J37"/>
  <c r="K37" s="1"/>
  <c r="M37"/>
  <c r="J38"/>
  <c r="K38" s="1"/>
  <c r="M38"/>
  <c r="J39"/>
  <c r="K39" s="1"/>
  <c r="M39"/>
  <c r="J40"/>
  <c r="K40" s="1"/>
  <c r="M40"/>
  <c r="J41"/>
  <c r="K41" s="1"/>
  <c r="M41"/>
  <c r="J42"/>
  <c r="K42" s="1"/>
  <c r="M42"/>
  <c r="J43"/>
  <c r="K43" s="1"/>
  <c r="M43"/>
  <c r="J44"/>
  <c r="K44" s="1"/>
  <c r="M44"/>
  <c r="J45"/>
  <c r="K45" s="1"/>
  <c r="M45"/>
  <c r="J46"/>
  <c r="K46" s="1"/>
  <c r="M46"/>
  <c r="J47"/>
  <c r="K47" s="1"/>
  <c r="M47"/>
  <c r="J48"/>
  <c r="K48" s="1"/>
  <c r="M48"/>
  <c r="J49"/>
  <c r="K49" s="1"/>
  <c r="M49"/>
  <c r="J50"/>
  <c r="K50" s="1"/>
  <c r="M50"/>
  <c r="J51"/>
  <c r="K51" s="1"/>
  <c r="M51"/>
  <c r="J52"/>
  <c r="K52" s="1"/>
  <c r="M52"/>
  <c r="J53"/>
  <c r="K53" s="1"/>
  <c r="M53"/>
  <c r="J54"/>
  <c r="K54" s="1"/>
  <c r="M54"/>
  <c r="J55"/>
  <c r="K55"/>
  <c r="M55"/>
  <c r="J56"/>
  <c r="K56" s="1"/>
  <c r="M56"/>
  <c r="J57"/>
  <c r="K57" s="1"/>
  <c r="M57"/>
  <c r="J58"/>
  <c r="K58" s="1"/>
  <c r="M58"/>
  <c r="J59"/>
  <c r="K59" s="1"/>
  <c r="M59"/>
  <c r="J60"/>
  <c r="K60" s="1"/>
  <c r="M60"/>
  <c r="J61"/>
  <c r="K61" s="1"/>
  <c r="M61"/>
  <c r="J62"/>
  <c r="K62" s="1"/>
  <c r="M62"/>
  <c r="J63"/>
  <c r="K63" s="1"/>
  <c r="M63"/>
  <c r="J64"/>
  <c r="K64" s="1"/>
  <c r="M64"/>
  <c r="J65"/>
  <c r="K65" s="1"/>
  <c r="M65"/>
  <c r="J66"/>
  <c r="K66" s="1"/>
  <c r="M66"/>
  <c r="J67"/>
  <c r="K67" s="1"/>
  <c r="M67"/>
  <c r="J68"/>
  <c r="K68" s="1"/>
  <c r="M68"/>
  <c r="J69"/>
  <c r="K69" s="1"/>
  <c r="M69"/>
  <c r="J70"/>
  <c r="K70" s="1"/>
  <c r="M70"/>
  <c r="J71"/>
  <c r="K71" s="1"/>
  <c r="M71"/>
  <c r="J72"/>
  <c r="K72" s="1"/>
  <c r="M72"/>
  <c r="J73"/>
  <c r="K73" s="1"/>
  <c r="M73"/>
  <c r="J74"/>
  <c r="K74" s="1"/>
  <c r="M74"/>
  <c r="J75"/>
  <c r="K75" s="1"/>
  <c r="M75"/>
  <c r="J76"/>
  <c r="K76" s="1"/>
  <c r="M76"/>
  <c r="J78"/>
  <c r="K78" s="1"/>
  <c r="M78"/>
  <c r="J79"/>
  <c r="K79" s="1"/>
  <c r="M79"/>
  <c r="J80"/>
  <c r="K80" s="1"/>
  <c r="M80"/>
  <c r="J81"/>
  <c r="K81" s="1"/>
  <c r="M81"/>
  <c r="J77"/>
  <c r="K77" s="1"/>
  <c r="M77"/>
  <c r="J82"/>
  <c r="M82"/>
  <c r="K82" l="1"/>
</calcChain>
</file>

<file path=xl/sharedStrings.xml><?xml version="1.0" encoding="utf-8"?>
<sst xmlns="http://schemas.openxmlformats.org/spreadsheetml/2006/main" count="708" uniqueCount="263">
  <si>
    <t>姓名</t>
  </si>
  <si>
    <t>学号</t>
  </si>
  <si>
    <t>主修学院</t>
  </si>
  <si>
    <t>专业（类）</t>
  </si>
  <si>
    <t>申请转入学院</t>
  </si>
  <si>
    <t>申请转入专业</t>
  </si>
  <si>
    <t>已修课程加权平均成绩</t>
  </si>
  <si>
    <t>语文</t>
  </si>
  <si>
    <t>英语</t>
  </si>
  <si>
    <t>加权平均成绩40%+笔试25%</t>
  </si>
  <si>
    <t>排名</t>
  </si>
  <si>
    <t>随机数</t>
  </si>
  <si>
    <t>面试集合地点</t>
  </si>
  <si>
    <t>面试序号</t>
  </si>
  <si>
    <t>校区</t>
  </si>
  <si>
    <t>方思绘</t>
  </si>
  <si>
    <t>202121060034</t>
  </si>
  <si>
    <t>工商管理学院</t>
  </si>
  <si>
    <t>工商管理类</t>
  </si>
  <si>
    <t>法学院</t>
  </si>
  <si>
    <t>法学类</t>
  </si>
  <si>
    <t>文津304</t>
  </si>
  <si>
    <t>首义</t>
  </si>
  <si>
    <t>王天艺</t>
  </si>
  <si>
    <t>202121140008</t>
  </si>
  <si>
    <t>哲学院</t>
  </si>
  <si>
    <t>哲学</t>
  </si>
  <si>
    <t>文治附楼法学实验中心312</t>
  </si>
  <si>
    <t>南湖</t>
  </si>
  <si>
    <t>覃雨佳</t>
  </si>
  <si>
    <t>202121060606</t>
  </si>
  <si>
    <t>文津302</t>
  </si>
  <si>
    <t>宋煜兰</t>
  </si>
  <si>
    <t>202121110188</t>
  </si>
  <si>
    <t>外国语学院</t>
  </si>
  <si>
    <t>外国语言文学类</t>
  </si>
  <si>
    <t>91.58</t>
  </si>
  <si>
    <t>梅凌寒</t>
  </si>
  <si>
    <t>202121120101</t>
  </si>
  <si>
    <t>新闻与文化传播学院</t>
  </si>
  <si>
    <t>汉语言文学</t>
  </si>
  <si>
    <t>91.57</t>
  </si>
  <si>
    <t>周佳闻</t>
  </si>
  <si>
    <t>202121110024</t>
  </si>
  <si>
    <t>93.94</t>
  </si>
  <si>
    <t>乔哲钰</t>
  </si>
  <si>
    <t>202121080155</t>
  </si>
  <si>
    <t>会计学院</t>
  </si>
  <si>
    <t>工商管理类（财务会计）</t>
  </si>
  <si>
    <t>90.75</t>
  </si>
  <si>
    <t>邱雨茹</t>
  </si>
  <si>
    <t>202121100030</t>
  </si>
  <si>
    <t>公共管理学院</t>
  </si>
  <si>
    <t>公共管理类</t>
  </si>
  <si>
    <t>93.56</t>
  </si>
  <si>
    <t>袁晴雨</t>
  </si>
  <si>
    <t>202121110073</t>
  </si>
  <si>
    <t>90.97</t>
  </si>
  <si>
    <t>冯佳仪</t>
  </si>
  <si>
    <t>202121120162</t>
  </si>
  <si>
    <t>90.00</t>
  </si>
  <si>
    <t>杨颜如</t>
  </si>
  <si>
    <t>202121100113</t>
  </si>
  <si>
    <t>94.97</t>
  </si>
  <si>
    <t>梁烨</t>
  </si>
  <si>
    <t>202121060627</t>
  </si>
  <si>
    <t>经济与贸易类</t>
  </si>
  <si>
    <t>臧雅雯</t>
  </si>
  <si>
    <t>202121060496</t>
  </si>
  <si>
    <t>杜梓殷</t>
  </si>
  <si>
    <t>202121060638</t>
  </si>
  <si>
    <t>程苇</t>
  </si>
  <si>
    <t>202121120113</t>
  </si>
  <si>
    <t>新闻传播学类</t>
  </si>
  <si>
    <t>92.61</t>
  </si>
  <si>
    <t>叶彤</t>
  </si>
  <si>
    <t>202121110300</t>
  </si>
  <si>
    <t>91.02</t>
  </si>
  <si>
    <t>胡芷瑜</t>
  </si>
  <si>
    <t>202121060182</t>
  </si>
  <si>
    <t>杨柳</t>
  </si>
  <si>
    <t>202121120159</t>
  </si>
  <si>
    <t>92.39</t>
  </si>
  <si>
    <t>金茜</t>
  </si>
  <si>
    <t>202121110180</t>
  </si>
  <si>
    <t>92.70</t>
  </si>
  <si>
    <t>刘佳雯</t>
  </si>
  <si>
    <t>202121110026</t>
  </si>
  <si>
    <t>90.52</t>
  </si>
  <si>
    <t>王冠杰</t>
  </si>
  <si>
    <t>202121120165</t>
  </si>
  <si>
    <t>88.62</t>
  </si>
  <si>
    <t>孙柏堃</t>
  </si>
  <si>
    <t>202121090174</t>
  </si>
  <si>
    <t>统计与数学学院</t>
  </si>
  <si>
    <t>统计学类</t>
  </si>
  <si>
    <t>94.88</t>
  </si>
  <si>
    <t>彭晨骅</t>
  </si>
  <si>
    <t>202121110021</t>
  </si>
  <si>
    <t>法语</t>
  </si>
  <si>
    <t>93.27</t>
  </si>
  <si>
    <t>黄凌霄</t>
  </si>
  <si>
    <t>202121110025</t>
  </si>
  <si>
    <t>90.60</t>
  </si>
  <si>
    <t>何咏姿</t>
  </si>
  <si>
    <t>202121090350</t>
  </si>
  <si>
    <t>93.87</t>
  </si>
  <si>
    <t>罗雅澜</t>
  </si>
  <si>
    <t>202121130227</t>
  </si>
  <si>
    <t>信息与安全工程学院</t>
  </si>
  <si>
    <t>计算机类</t>
  </si>
  <si>
    <t>89.14</t>
  </si>
  <si>
    <t>廖嘉悦</t>
  </si>
  <si>
    <t>202121120196</t>
  </si>
  <si>
    <t>92.19</t>
  </si>
  <si>
    <t>李宇敏</t>
  </si>
  <si>
    <t>202121140072</t>
  </si>
  <si>
    <t>社会学</t>
  </si>
  <si>
    <t>宋锦熙</t>
  </si>
  <si>
    <t>202121020268</t>
  </si>
  <si>
    <t>经济学院</t>
  </si>
  <si>
    <t>经济学类</t>
  </si>
  <si>
    <t>88.23</t>
  </si>
  <si>
    <t>蔡佳琪</t>
  </si>
  <si>
    <t>202121060525</t>
  </si>
  <si>
    <t>巩师睿</t>
  </si>
  <si>
    <t>202121130155</t>
  </si>
  <si>
    <t>环境工程</t>
  </si>
  <si>
    <t>90.25</t>
  </si>
  <si>
    <t>郝文祺</t>
  </si>
  <si>
    <t>202121060467</t>
  </si>
  <si>
    <t>雷宇</t>
  </si>
  <si>
    <t>202121020133</t>
  </si>
  <si>
    <t>87.62</t>
  </si>
  <si>
    <t>张裕娜</t>
  </si>
  <si>
    <t>202121110077</t>
  </si>
  <si>
    <t>91.93</t>
  </si>
  <si>
    <t>王思敏</t>
  </si>
  <si>
    <t>202121100166</t>
  </si>
  <si>
    <t>91.14</t>
  </si>
  <si>
    <t>王曼珂</t>
  </si>
  <si>
    <t>202121110031</t>
  </si>
  <si>
    <t>92.82</t>
  </si>
  <si>
    <t>朱欣茹</t>
  </si>
  <si>
    <t>202121060515</t>
  </si>
  <si>
    <t>孙新宜</t>
  </si>
  <si>
    <t>202121060357</t>
  </si>
  <si>
    <t>李佳珉</t>
  </si>
  <si>
    <t>202121030221</t>
  </si>
  <si>
    <t>金融学院</t>
  </si>
  <si>
    <t>金融学类</t>
  </si>
  <si>
    <t>89.95</t>
  </si>
  <si>
    <t>苏喆</t>
  </si>
  <si>
    <t>202121110128</t>
  </si>
  <si>
    <t>91.61</t>
  </si>
  <si>
    <t>刘丹青</t>
  </si>
  <si>
    <t>202121060042</t>
  </si>
  <si>
    <t>杨鹏</t>
  </si>
  <si>
    <t>202121110027</t>
  </si>
  <si>
    <t>91.87</t>
  </si>
  <si>
    <t>熊玥琦</t>
  </si>
  <si>
    <t>202121130272</t>
  </si>
  <si>
    <t>92.49</t>
  </si>
  <si>
    <t>杨亚轩</t>
  </si>
  <si>
    <t>202121060367</t>
  </si>
  <si>
    <t>张译丹</t>
  </si>
  <si>
    <t>202121020240</t>
  </si>
  <si>
    <t>85.91</t>
  </si>
  <si>
    <t>胡阳华</t>
  </si>
  <si>
    <t>202121140016</t>
  </si>
  <si>
    <t>国政</t>
  </si>
  <si>
    <t>王雨晴</t>
  </si>
  <si>
    <t>202121140079</t>
  </si>
  <si>
    <t>张悦</t>
  </si>
  <si>
    <t>202121060057</t>
  </si>
  <si>
    <t>黄珂冉</t>
  </si>
  <si>
    <t>202121140010</t>
  </si>
  <si>
    <t>郑欣宇</t>
  </si>
  <si>
    <t>202121060119</t>
  </si>
  <si>
    <t>郭瞻宁</t>
  </si>
  <si>
    <t>202121100198</t>
  </si>
  <si>
    <t>劳动关系</t>
  </si>
  <si>
    <t>90.76</t>
  </si>
  <si>
    <t>孙宇馨</t>
  </si>
  <si>
    <t>202121060391</t>
  </si>
  <si>
    <t>李奕萱</t>
  </si>
  <si>
    <t>202121110169</t>
  </si>
  <si>
    <t>李佳瑶</t>
  </si>
  <si>
    <t>202121030150</t>
  </si>
  <si>
    <t>管理科学与工程类</t>
  </si>
  <si>
    <t>90.36</t>
  </si>
  <si>
    <t>梅雪磊</t>
  </si>
  <si>
    <t>202121100059</t>
  </si>
  <si>
    <t>89.57</t>
  </si>
  <si>
    <t>杨暄奕</t>
  </si>
  <si>
    <t>202121120077</t>
  </si>
  <si>
    <t>91.26</t>
  </si>
  <si>
    <t>包嘉懿</t>
  </si>
  <si>
    <t>202121120194</t>
  </si>
  <si>
    <t>91.39</t>
  </si>
  <si>
    <t>漆琬茜</t>
  </si>
  <si>
    <t>202121110260</t>
  </si>
  <si>
    <t>90.43</t>
  </si>
  <si>
    <t>董怡琳</t>
  </si>
  <si>
    <t>202121110030</t>
  </si>
  <si>
    <t>91.67</t>
  </si>
  <si>
    <t>周蕊</t>
  </si>
  <si>
    <t>202121060107</t>
  </si>
  <si>
    <t>赵双琦</t>
  </si>
  <si>
    <t>202121100112</t>
  </si>
  <si>
    <t>沈阳</t>
  </si>
  <si>
    <t>202121110075</t>
  </si>
  <si>
    <t>俄语</t>
  </si>
  <si>
    <t>89.97</t>
  </si>
  <si>
    <t>张馨钰</t>
  </si>
  <si>
    <t>202121100057</t>
  </si>
  <si>
    <t>88.37</t>
  </si>
  <si>
    <t>吴玲慧</t>
  </si>
  <si>
    <t>202121060047</t>
  </si>
  <si>
    <t>吴雅兰</t>
  </si>
  <si>
    <t>202121120184</t>
  </si>
  <si>
    <t>91.97</t>
  </si>
  <si>
    <t>李斐</t>
  </si>
  <si>
    <t>202121110296</t>
  </si>
  <si>
    <t>90.31</t>
  </si>
  <si>
    <t>章璇孜</t>
  </si>
  <si>
    <t>202121110202</t>
  </si>
  <si>
    <t>91.50</t>
  </si>
  <si>
    <t>王瑾瑾</t>
  </si>
  <si>
    <t>202121140076</t>
  </si>
  <si>
    <t>于声</t>
  </si>
  <si>
    <t>202121060516</t>
  </si>
  <si>
    <t>陈闽熔</t>
  </si>
  <si>
    <t>202121060601</t>
  </si>
  <si>
    <t>张欣媛</t>
  </si>
  <si>
    <t>202121110270</t>
  </si>
  <si>
    <t>90.82</t>
  </si>
  <si>
    <t>夏奕心</t>
  </si>
  <si>
    <t>202121120168</t>
  </si>
  <si>
    <t>91.34</t>
  </si>
  <si>
    <t>杨学敏</t>
  </si>
  <si>
    <t>202121110078</t>
  </si>
  <si>
    <t>日语</t>
  </si>
  <si>
    <t>93.06</t>
  </si>
  <si>
    <t>沈若曦</t>
  </si>
  <si>
    <t>202121120060</t>
  </si>
  <si>
    <t>89.80</t>
  </si>
  <si>
    <t>吴硕</t>
  </si>
  <si>
    <t>202121140026</t>
  </si>
  <si>
    <t>齐修远</t>
  </si>
  <si>
    <t>202121060317</t>
  </si>
  <si>
    <t>候晓瑞</t>
  </si>
  <si>
    <t>202121110144</t>
  </si>
  <si>
    <t>90.85</t>
  </si>
  <si>
    <t>姜超</t>
  </si>
  <si>
    <t>202121110064</t>
  </si>
  <si>
    <t>92.66</t>
  </si>
  <si>
    <t>法学院2021级调整专业笔试成绩及面试安排</t>
    <phoneticPr fontId="7" type="noConversion"/>
  </si>
  <si>
    <t>陈洁</t>
  </si>
  <si>
    <t>202121130026</t>
  </si>
  <si>
    <t>蒋可可</t>
  </si>
  <si>
    <t>202121110126</t>
  </si>
  <si>
    <t>笔试平均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</si>
</sst>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2"/>
  <sheetViews>
    <sheetView tabSelected="1" workbookViewId="0">
      <selection activeCell="S16" sqref="S16"/>
    </sheetView>
  </sheetViews>
  <sheetFormatPr defaultColWidth="9" defaultRowHeight="14.25"/>
  <cols>
    <col min="1" max="1" width="8.75" customWidth="1"/>
    <col min="2" max="2" width="13.875" style="2" customWidth="1"/>
    <col min="3" max="3" width="20.5" style="3" customWidth="1"/>
    <col min="4" max="4" width="17.25" customWidth="1"/>
    <col min="5" max="6" width="8" customWidth="1"/>
    <col min="7" max="7" width="8.625" customWidth="1"/>
    <col min="8" max="9" width="7.5" customWidth="1"/>
    <col min="10" max="10" width="5.875" customWidth="1"/>
    <col min="12" max="12" width="4.75" style="4" customWidth="1"/>
    <col min="13" max="13" width="8.125" hidden="1" customWidth="1"/>
    <col min="14" max="14" width="23.375" customWidth="1"/>
    <col min="15" max="15" width="9" style="4"/>
  </cols>
  <sheetData>
    <row r="1" spans="1:16" ht="27" customHeight="1">
      <c r="A1" s="18" t="s">
        <v>257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" customFormat="1" ht="36.7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262</v>
      </c>
      <c r="K2" s="5" t="s">
        <v>9</v>
      </c>
      <c r="L2" s="10" t="s">
        <v>10</v>
      </c>
      <c r="M2" s="6" t="s">
        <v>11</v>
      </c>
      <c r="N2" s="6" t="s">
        <v>12</v>
      </c>
      <c r="O2" s="6" t="s">
        <v>13</v>
      </c>
      <c r="P2" s="6" t="s">
        <v>14</v>
      </c>
    </row>
    <row r="3" spans="1:16">
      <c r="A3" s="7" t="s">
        <v>15</v>
      </c>
      <c r="B3" s="8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96.54</v>
      </c>
      <c r="H3" s="9">
        <v>78</v>
      </c>
      <c r="I3" s="9">
        <v>83.5</v>
      </c>
      <c r="J3" s="9">
        <f t="shared" ref="J3:J34" si="0">(H3+I3)/2</f>
        <v>80.75</v>
      </c>
      <c r="K3" s="9">
        <f t="shared" ref="K3:K34" si="1">G3*0.4+J3*0.25</f>
        <v>58.803500000000007</v>
      </c>
      <c r="L3" s="11">
        <v>1</v>
      </c>
      <c r="M3" s="12">
        <f t="shared" ref="M3:M34" ca="1" si="2">RAND()</f>
        <v>0.67460344250307047</v>
      </c>
      <c r="N3" s="12" t="s">
        <v>21</v>
      </c>
      <c r="O3" s="11">
        <v>20</v>
      </c>
      <c r="P3" s="12" t="s">
        <v>22</v>
      </c>
    </row>
    <row r="4" spans="1:16">
      <c r="A4" s="7" t="s">
        <v>61</v>
      </c>
      <c r="B4" s="8" t="s">
        <v>62</v>
      </c>
      <c r="C4" s="7" t="s">
        <v>52</v>
      </c>
      <c r="D4" s="7" t="s">
        <v>53</v>
      </c>
      <c r="E4" s="7" t="s">
        <v>19</v>
      </c>
      <c r="F4" s="7" t="s">
        <v>20</v>
      </c>
      <c r="G4" s="7" t="s">
        <v>63</v>
      </c>
      <c r="H4" s="9">
        <v>81</v>
      </c>
      <c r="I4" s="9">
        <v>77</v>
      </c>
      <c r="J4" s="9">
        <f t="shared" si="0"/>
        <v>79</v>
      </c>
      <c r="K4" s="9">
        <f t="shared" si="1"/>
        <v>57.738</v>
      </c>
      <c r="L4" s="11">
        <v>2</v>
      </c>
      <c r="M4" s="12">
        <f t="shared" ca="1" si="2"/>
        <v>0.34691498249616792</v>
      </c>
      <c r="N4" s="12" t="s">
        <v>31</v>
      </c>
      <c r="O4" s="11">
        <v>13</v>
      </c>
      <c r="P4" s="12" t="s">
        <v>22</v>
      </c>
    </row>
    <row r="5" spans="1:16">
      <c r="A5" s="7" t="s">
        <v>42</v>
      </c>
      <c r="B5" s="8" t="s">
        <v>43</v>
      </c>
      <c r="C5" s="7" t="s">
        <v>34</v>
      </c>
      <c r="D5" s="7" t="s">
        <v>35</v>
      </c>
      <c r="E5" s="7" t="s">
        <v>19</v>
      </c>
      <c r="F5" s="7" t="s">
        <v>20</v>
      </c>
      <c r="G5" s="7" t="s">
        <v>44</v>
      </c>
      <c r="H5" s="9">
        <v>74</v>
      </c>
      <c r="I5" s="9">
        <v>86.5</v>
      </c>
      <c r="J5" s="9">
        <f t="shared" si="0"/>
        <v>80.25</v>
      </c>
      <c r="K5" s="9">
        <f t="shared" si="1"/>
        <v>57.638500000000001</v>
      </c>
      <c r="L5" s="11">
        <v>3</v>
      </c>
      <c r="M5" s="12">
        <f t="shared" ca="1" si="2"/>
        <v>0.9882175392879462</v>
      </c>
      <c r="N5" s="12" t="s">
        <v>21</v>
      </c>
      <c r="O5" s="11">
        <v>21</v>
      </c>
      <c r="P5" s="12" t="s">
        <v>22</v>
      </c>
    </row>
    <row r="6" spans="1:16">
      <c r="A6" s="7" t="s">
        <v>23</v>
      </c>
      <c r="B6" s="8" t="s">
        <v>24</v>
      </c>
      <c r="C6" s="7" t="s">
        <v>25</v>
      </c>
      <c r="D6" s="7" t="s">
        <v>26</v>
      </c>
      <c r="E6" s="7" t="s">
        <v>19</v>
      </c>
      <c r="F6" s="7" t="s">
        <v>20</v>
      </c>
      <c r="G6" s="7">
        <v>92.18</v>
      </c>
      <c r="H6" s="9">
        <v>81</v>
      </c>
      <c r="I6" s="9">
        <v>84.5</v>
      </c>
      <c r="J6" s="9">
        <f t="shared" si="0"/>
        <v>82.75</v>
      </c>
      <c r="K6" s="9">
        <f t="shared" si="1"/>
        <v>57.559500000000007</v>
      </c>
      <c r="L6" s="11">
        <v>4</v>
      </c>
      <c r="M6" s="12">
        <f t="shared" ca="1" si="2"/>
        <v>0.44912589904627009</v>
      </c>
      <c r="N6" s="12" t="s">
        <v>27</v>
      </c>
      <c r="O6" s="11">
        <v>16</v>
      </c>
      <c r="P6" s="12" t="s">
        <v>28</v>
      </c>
    </row>
    <row r="7" spans="1:16">
      <c r="A7" s="7" t="s">
        <v>50</v>
      </c>
      <c r="B7" s="8" t="s">
        <v>51</v>
      </c>
      <c r="C7" s="7" t="s">
        <v>52</v>
      </c>
      <c r="D7" s="7" t="s">
        <v>53</v>
      </c>
      <c r="E7" s="7" t="s">
        <v>19</v>
      </c>
      <c r="F7" s="7" t="s">
        <v>20</v>
      </c>
      <c r="G7" s="7" t="s">
        <v>54</v>
      </c>
      <c r="H7" s="9">
        <v>82</v>
      </c>
      <c r="I7" s="9">
        <v>79</v>
      </c>
      <c r="J7" s="9">
        <f t="shared" si="0"/>
        <v>80.5</v>
      </c>
      <c r="K7" s="9">
        <f t="shared" si="1"/>
        <v>57.548999999999999</v>
      </c>
      <c r="L7" s="11">
        <v>5</v>
      </c>
      <c r="M7" s="12">
        <f t="shared" ca="1" si="2"/>
        <v>0.41735547595177103</v>
      </c>
      <c r="N7" s="12" t="s">
        <v>21</v>
      </c>
      <c r="O7" s="11">
        <v>23</v>
      </c>
      <c r="P7" s="12" t="s">
        <v>22</v>
      </c>
    </row>
    <row r="8" spans="1:16">
      <c r="A8" s="7" t="s">
        <v>29</v>
      </c>
      <c r="B8" s="8" t="s">
        <v>30</v>
      </c>
      <c r="C8" s="7" t="s">
        <v>17</v>
      </c>
      <c r="D8" s="7" t="s">
        <v>18</v>
      </c>
      <c r="E8" s="7" t="s">
        <v>19</v>
      </c>
      <c r="F8" s="7" t="s">
        <v>20</v>
      </c>
      <c r="G8" s="7">
        <v>92.1</v>
      </c>
      <c r="H8" s="9">
        <v>80</v>
      </c>
      <c r="I8" s="9">
        <v>85</v>
      </c>
      <c r="J8" s="9">
        <f t="shared" si="0"/>
        <v>82.5</v>
      </c>
      <c r="K8" s="9">
        <f t="shared" si="1"/>
        <v>57.464999999999996</v>
      </c>
      <c r="L8" s="11">
        <v>6</v>
      </c>
      <c r="M8" s="12">
        <f t="shared" ca="1" si="2"/>
        <v>4.8633076010641041E-2</v>
      </c>
      <c r="N8" s="12" t="s">
        <v>31</v>
      </c>
      <c r="O8" s="11">
        <v>4</v>
      </c>
      <c r="P8" s="12" t="s">
        <v>22</v>
      </c>
    </row>
    <row r="9" spans="1:16">
      <c r="A9" s="7" t="s">
        <v>32</v>
      </c>
      <c r="B9" s="8" t="s">
        <v>33</v>
      </c>
      <c r="C9" s="7" t="s">
        <v>34</v>
      </c>
      <c r="D9" s="7" t="s">
        <v>35</v>
      </c>
      <c r="E9" s="7" t="s">
        <v>19</v>
      </c>
      <c r="F9" s="7" t="s">
        <v>20</v>
      </c>
      <c r="G9" s="7" t="s">
        <v>36</v>
      </c>
      <c r="H9" s="9">
        <v>87</v>
      </c>
      <c r="I9" s="9">
        <v>78</v>
      </c>
      <c r="J9" s="9">
        <f t="shared" si="0"/>
        <v>82.5</v>
      </c>
      <c r="K9" s="9">
        <f t="shared" si="1"/>
        <v>57.256999999999998</v>
      </c>
      <c r="L9" s="11">
        <v>7</v>
      </c>
      <c r="M9" s="12">
        <f t="shared" ca="1" si="2"/>
        <v>0.61939594522228081</v>
      </c>
      <c r="N9" s="12" t="s">
        <v>31</v>
      </c>
      <c r="O9" s="11">
        <v>27</v>
      </c>
      <c r="P9" s="12" t="s">
        <v>22</v>
      </c>
    </row>
    <row r="10" spans="1:16">
      <c r="A10" s="7" t="s">
        <v>69</v>
      </c>
      <c r="B10" s="8" t="s">
        <v>70</v>
      </c>
      <c r="C10" s="7" t="s">
        <v>17</v>
      </c>
      <c r="D10" s="7" t="s">
        <v>18</v>
      </c>
      <c r="E10" s="7" t="s">
        <v>19</v>
      </c>
      <c r="F10" s="7" t="s">
        <v>20</v>
      </c>
      <c r="G10" s="7">
        <v>93.68</v>
      </c>
      <c r="H10" s="9">
        <v>76</v>
      </c>
      <c r="I10" s="9">
        <v>82</v>
      </c>
      <c r="J10" s="9">
        <f t="shared" si="0"/>
        <v>79</v>
      </c>
      <c r="K10" s="9">
        <f t="shared" si="1"/>
        <v>57.222000000000001</v>
      </c>
      <c r="L10" s="11">
        <v>8</v>
      </c>
      <c r="M10" s="12">
        <f t="shared" ca="1" si="2"/>
        <v>0.50644198480532254</v>
      </c>
      <c r="N10" s="12" t="s">
        <v>31</v>
      </c>
      <c r="O10" s="11">
        <v>22</v>
      </c>
      <c r="P10" s="12" t="s">
        <v>22</v>
      </c>
    </row>
    <row r="11" spans="1:16">
      <c r="A11" s="7" t="s">
        <v>37</v>
      </c>
      <c r="B11" s="8" t="s">
        <v>38</v>
      </c>
      <c r="C11" s="7" t="s">
        <v>39</v>
      </c>
      <c r="D11" s="7" t="s">
        <v>40</v>
      </c>
      <c r="E11" s="7" t="s">
        <v>19</v>
      </c>
      <c r="F11" s="7" t="s">
        <v>20</v>
      </c>
      <c r="G11" s="7" t="s">
        <v>41</v>
      </c>
      <c r="H11" s="9">
        <v>82</v>
      </c>
      <c r="I11" s="9">
        <v>82.5</v>
      </c>
      <c r="J11" s="9">
        <f t="shared" si="0"/>
        <v>82.25</v>
      </c>
      <c r="K11" s="9">
        <f t="shared" si="1"/>
        <v>57.1905</v>
      </c>
      <c r="L11" s="11">
        <v>9</v>
      </c>
      <c r="M11" s="12">
        <f t="shared" ca="1" si="2"/>
        <v>0.33058513513651633</v>
      </c>
      <c r="N11" s="12" t="s">
        <v>27</v>
      </c>
      <c r="O11" s="11">
        <v>13</v>
      </c>
      <c r="P11" s="12" t="s">
        <v>28</v>
      </c>
    </row>
    <row r="12" spans="1:16">
      <c r="A12" s="7" t="s">
        <v>45</v>
      </c>
      <c r="B12" s="8" t="s">
        <v>46</v>
      </c>
      <c r="C12" s="7" t="s">
        <v>47</v>
      </c>
      <c r="D12" s="7" t="s">
        <v>48</v>
      </c>
      <c r="E12" s="7" t="s">
        <v>19</v>
      </c>
      <c r="F12" s="7" t="s">
        <v>20</v>
      </c>
      <c r="G12" s="7" t="s">
        <v>49</v>
      </c>
      <c r="H12" s="9">
        <v>81</v>
      </c>
      <c r="I12" s="9">
        <v>84.5</v>
      </c>
      <c r="J12" s="9">
        <f t="shared" si="0"/>
        <v>82.75</v>
      </c>
      <c r="K12" s="9">
        <f t="shared" si="1"/>
        <v>56.987500000000004</v>
      </c>
      <c r="L12" s="11">
        <v>10</v>
      </c>
      <c r="M12" s="12">
        <f t="shared" ca="1" si="2"/>
        <v>0.17589487761268119</v>
      </c>
      <c r="N12" s="12" t="s">
        <v>21</v>
      </c>
      <c r="O12" s="11">
        <v>18</v>
      </c>
      <c r="P12" s="12" t="s">
        <v>22</v>
      </c>
    </row>
    <row r="13" spans="1:16">
      <c r="A13" s="7" t="s">
        <v>71</v>
      </c>
      <c r="B13" s="8" t="s">
        <v>72</v>
      </c>
      <c r="C13" s="7" t="s">
        <v>39</v>
      </c>
      <c r="D13" s="7" t="s">
        <v>73</v>
      </c>
      <c r="E13" s="7" t="s">
        <v>19</v>
      </c>
      <c r="F13" s="7" t="s">
        <v>20</v>
      </c>
      <c r="G13" s="7" t="s">
        <v>74</v>
      </c>
      <c r="H13" s="9">
        <v>85</v>
      </c>
      <c r="I13" s="9">
        <v>74.5</v>
      </c>
      <c r="J13" s="9">
        <f t="shared" si="0"/>
        <v>79.75</v>
      </c>
      <c r="K13" s="9">
        <f t="shared" si="1"/>
        <v>56.981500000000004</v>
      </c>
      <c r="L13" s="11">
        <v>11</v>
      </c>
      <c r="M13" s="12">
        <f t="shared" ca="1" si="2"/>
        <v>0.12782046771237088</v>
      </c>
      <c r="N13" s="12" t="s">
        <v>27</v>
      </c>
      <c r="O13" s="11">
        <v>14</v>
      </c>
      <c r="P13" s="12" t="s">
        <v>28</v>
      </c>
    </row>
    <row r="14" spans="1:16">
      <c r="A14" s="7" t="s">
        <v>55</v>
      </c>
      <c r="B14" s="8" t="s">
        <v>56</v>
      </c>
      <c r="C14" s="7" t="s">
        <v>34</v>
      </c>
      <c r="D14" s="7" t="s">
        <v>35</v>
      </c>
      <c r="E14" s="7" t="s">
        <v>19</v>
      </c>
      <c r="F14" s="7" t="s">
        <v>20</v>
      </c>
      <c r="G14" s="7" t="s">
        <v>57</v>
      </c>
      <c r="H14" s="9">
        <v>83</v>
      </c>
      <c r="I14" s="9">
        <v>81.5</v>
      </c>
      <c r="J14" s="9">
        <f t="shared" si="0"/>
        <v>82.25</v>
      </c>
      <c r="K14" s="9">
        <f t="shared" si="1"/>
        <v>56.950499999999998</v>
      </c>
      <c r="L14" s="11">
        <v>12</v>
      </c>
      <c r="M14" s="12">
        <f t="shared" ca="1" si="2"/>
        <v>0.67363150093119817</v>
      </c>
      <c r="N14" s="12" t="s">
        <v>31</v>
      </c>
      <c r="O14" s="11">
        <v>7</v>
      </c>
      <c r="P14" s="12" t="s">
        <v>22</v>
      </c>
    </row>
    <row r="15" spans="1:16">
      <c r="A15" s="7" t="s">
        <v>78</v>
      </c>
      <c r="B15" s="8" t="s">
        <v>79</v>
      </c>
      <c r="C15" s="7" t="s">
        <v>17</v>
      </c>
      <c r="D15" s="7" t="s">
        <v>18</v>
      </c>
      <c r="E15" s="7" t="s">
        <v>19</v>
      </c>
      <c r="F15" s="7" t="s">
        <v>20</v>
      </c>
      <c r="G15" s="7">
        <v>92.73</v>
      </c>
      <c r="H15" s="9">
        <v>81</v>
      </c>
      <c r="I15" s="9">
        <v>77.5</v>
      </c>
      <c r="J15" s="9">
        <f t="shared" si="0"/>
        <v>79.25</v>
      </c>
      <c r="K15" s="9">
        <f t="shared" si="1"/>
        <v>56.904500000000006</v>
      </c>
      <c r="L15" s="11">
        <v>13</v>
      </c>
      <c r="M15" s="12">
        <f t="shared" ca="1" si="2"/>
        <v>0.27789092664237991</v>
      </c>
      <c r="N15" s="12" t="s">
        <v>31</v>
      </c>
      <c r="O15" s="11">
        <v>11</v>
      </c>
      <c r="P15" s="12" t="s">
        <v>22</v>
      </c>
    </row>
    <row r="16" spans="1:16">
      <c r="A16" s="7" t="s">
        <v>67</v>
      </c>
      <c r="B16" s="8" t="s">
        <v>68</v>
      </c>
      <c r="C16" s="7" t="s">
        <v>17</v>
      </c>
      <c r="D16" s="7" t="s">
        <v>18</v>
      </c>
      <c r="E16" s="7" t="s">
        <v>19</v>
      </c>
      <c r="F16" s="7" t="s">
        <v>20</v>
      </c>
      <c r="G16" s="7">
        <v>91.21</v>
      </c>
      <c r="H16" s="9">
        <v>79</v>
      </c>
      <c r="I16" s="9">
        <v>84</v>
      </c>
      <c r="J16" s="9">
        <f t="shared" si="0"/>
        <v>81.5</v>
      </c>
      <c r="K16" s="9">
        <f t="shared" si="1"/>
        <v>56.859000000000002</v>
      </c>
      <c r="L16" s="11">
        <v>14</v>
      </c>
      <c r="M16" s="12">
        <f t="shared" ca="1" si="2"/>
        <v>0.23673605891720584</v>
      </c>
      <c r="N16" s="12" t="s">
        <v>31</v>
      </c>
      <c r="O16" s="11">
        <v>28</v>
      </c>
      <c r="P16" s="12" t="s">
        <v>22</v>
      </c>
    </row>
    <row r="17" spans="1:16">
      <c r="A17" s="7" t="s">
        <v>80</v>
      </c>
      <c r="B17" s="8" t="s">
        <v>81</v>
      </c>
      <c r="C17" s="7" t="s">
        <v>39</v>
      </c>
      <c r="D17" s="7" t="s">
        <v>40</v>
      </c>
      <c r="E17" s="7" t="s">
        <v>19</v>
      </c>
      <c r="F17" s="7" t="s">
        <v>20</v>
      </c>
      <c r="G17" s="7" t="s">
        <v>82</v>
      </c>
      <c r="H17" s="9">
        <v>89</v>
      </c>
      <c r="I17" s="9">
        <v>70</v>
      </c>
      <c r="J17" s="9">
        <f t="shared" si="0"/>
        <v>79.5</v>
      </c>
      <c r="K17" s="9">
        <f t="shared" si="1"/>
        <v>56.831000000000003</v>
      </c>
      <c r="L17" s="11">
        <v>15</v>
      </c>
      <c r="M17" s="12">
        <f t="shared" ca="1" si="2"/>
        <v>6.0979061752026276E-2</v>
      </c>
      <c r="N17" s="12" t="s">
        <v>27</v>
      </c>
      <c r="O17" s="11">
        <v>18</v>
      </c>
      <c r="P17" s="12" t="s">
        <v>28</v>
      </c>
    </row>
    <row r="18" spans="1:16">
      <c r="A18" s="7" t="s">
        <v>64</v>
      </c>
      <c r="B18" s="8" t="s">
        <v>65</v>
      </c>
      <c r="C18" s="7" t="s">
        <v>17</v>
      </c>
      <c r="D18" s="7" t="s">
        <v>66</v>
      </c>
      <c r="E18" s="7" t="s">
        <v>19</v>
      </c>
      <c r="F18" s="7" t="s">
        <v>20</v>
      </c>
      <c r="G18" s="7">
        <v>90.69</v>
      </c>
      <c r="H18" s="9">
        <v>76</v>
      </c>
      <c r="I18" s="9">
        <v>88</v>
      </c>
      <c r="J18" s="9">
        <f t="shared" si="0"/>
        <v>82</v>
      </c>
      <c r="K18" s="9">
        <f t="shared" si="1"/>
        <v>56.776000000000003</v>
      </c>
      <c r="L18" s="11">
        <v>16</v>
      </c>
      <c r="M18" s="12">
        <f t="shared" ca="1" si="2"/>
        <v>0.68717682172727557</v>
      </c>
      <c r="N18" s="12" t="s">
        <v>21</v>
      </c>
      <c r="O18" s="11">
        <v>14</v>
      </c>
      <c r="P18" s="12" t="s">
        <v>22</v>
      </c>
    </row>
    <row r="19" spans="1:16">
      <c r="A19" s="7" t="s">
        <v>92</v>
      </c>
      <c r="B19" s="8" t="s">
        <v>93</v>
      </c>
      <c r="C19" s="7" t="s">
        <v>94</v>
      </c>
      <c r="D19" s="7" t="s">
        <v>95</v>
      </c>
      <c r="E19" s="7" t="s">
        <v>19</v>
      </c>
      <c r="F19" s="7" t="s">
        <v>20</v>
      </c>
      <c r="G19" s="7" t="s">
        <v>96</v>
      </c>
      <c r="H19" s="9">
        <v>77</v>
      </c>
      <c r="I19" s="9">
        <v>73.5</v>
      </c>
      <c r="J19" s="9">
        <f t="shared" si="0"/>
        <v>75.25</v>
      </c>
      <c r="K19" s="9">
        <f t="shared" si="1"/>
        <v>56.764499999999998</v>
      </c>
      <c r="L19" s="11">
        <v>17</v>
      </c>
      <c r="M19" s="12">
        <f t="shared" ca="1" si="2"/>
        <v>0.96609742871506921</v>
      </c>
      <c r="N19" s="12" t="s">
        <v>31</v>
      </c>
      <c r="O19" s="11">
        <v>8</v>
      </c>
      <c r="P19" s="12" t="s">
        <v>22</v>
      </c>
    </row>
    <row r="20" spans="1:16">
      <c r="A20" s="7" t="s">
        <v>58</v>
      </c>
      <c r="B20" s="8" t="s">
        <v>59</v>
      </c>
      <c r="C20" s="7" t="s">
        <v>39</v>
      </c>
      <c r="D20" s="7" t="s">
        <v>40</v>
      </c>
      <c r="E20" s="7" t="s">
        <v>19</v>
      </c>
      <c r="F20" s="7" t="s">
        <v>20</v>
      </c>
      <c r="G20" s="7" t="s">
        <v>60</v>
      </c>
      <c r="H20" s="9">
        <v>81</v>
      </c>
      <c r="I20" s="9">
        <v>85</v>
      </c>
      <c r="J20" s="9">
        <f t="shared" si="0"/>
        <v>83</v>
      </c>
      <c r="K20" s="9">
        <f t="shared" si="1"/>
        <v>56.75</v>
      </c>
      <c r="L20" s="11">
        <v>18</v>
      </c>
      <c r="M20" s="12">
        <f t="shared" ca="1" si="2"/>
        <v>0.44331011281833188</v>
      </c>
      <c r="N20" s="12" t="s">
        <v>27</v>
      </c>
      <c r="O20" s="11">
        <v>4</v>
      </c>
      <c r="P20" s="12" t="s">
        <v>28</v>
      </c>
    </row>
    <row r="21" spans="1:16">
      <c r="A21" s="7" t="s">
        <v>83</v>
      </c>
      <c r="B21" s="8" t="s">
        <v>84</v>
      </c>
      <c r="C21" s="7" t="s">
        <v>34</v>
      </c>
      <c r="D21" s="7" t="s">
        <v>35</v>
      </c>
      <c r="E21" s="7" t="s">
        <v>19</v>
      </c>
      <c r="F21" s="7" t="s">
        <v>20</v>
      </c>
      <c r="G21" s="7" t="s">
        <v>85</v>
      </c>
      <c r="H21" s="9">
        <v>80</v>
      </c>
      <c r="I21" s="9">
        <v>77</v>
      </c>
      <c r="J21" s="9">
        <f t="shared" si="0"/>
        <v>78.5</v>
      </c>
      <c r="K21" s="9">
        <f t="shared" si="1"/>
        <v>56.705000000000005</v>
      </c>
      <c r="L21" s="11">
        <v>19</v>
      </c>
      <c r="M21" s="12">
        <f t="shared" ca="1" si="2"/>
        <v>0.67822074829919821</v>
      </c>
      <c r="N21" s="12" t="s">
        <v>21</v>
      </c>
      <c r="O21" s="11">
        <v>2</v>
      </c>
      <c r="P21" s="12" t="s">
        <v>22</v>
      </c>
    </row>
    <row r="22" spans="1:16">
      <c r="A22" s="7" t="s">
        <v>75</v>
      </c>
      <c r="B22" s="8" t="s">
        <v>76</v>
      </c>
      <c r="C22" s="7" t="s">
        <v>34</v>
      </c>
      <c r="D22" s="7" t="s">
        <v>35</v>
      </c>
      <c r="E22" s="7" t="s">
        <v>19</v>
      </c>
      <c r="F22" s="7" t="s">
        <v>20</v>
      </c>
      <c r="G22" s="7" t="s">
        <v>77</v>
      </c>
      <c r="H22" s="9">
        <v>84</v>
      </c>
      <c r="I22" s="9">
        <v>78</v>
      </c>
      <c r="J22" s="9">
        <f t="shared" si="0"/>
        <v>81</v>
      </c>
      <c r="K22" s="9">
        <f t="shared" si="1"/>
        <v>56.658000000000001</v>
      </c>
      <c r="L22" s="11">
        <v>20</v>
      </c>
      <c r="M22" s="12">
        <f t="shared" ca="1" si="2"/>
        <v>3.1465555779887744E-2</v>
      </c>
      <c r="N22" s="12" t="s">
        <v>31</v>
      </c>
      <c r="O22" s="11">
        <v>9</v>
      </c>
      <c r="P22" s="12" t="s">
        <v>22</v>
      </c>
    </row>
    <row r="23" spans="1:16">
      <c r="A23" s="7" t="s">
        <v>104</v>
      </c>
      <c r="B23" s="8" t="s">
        <v>105</v>
      </c>
      <c r="C23" s="7" t="s">
        <v>94</v>
      </c>
      <c r="D23" s="7" t="s">
        <v>95</v>
      </c>
      <c r="E23" s="7" t="s">
        <v>19</v>
      </c>
      <c r="F23" s="7" t="s">
        <v>20</v>
      </c>
      <c r="G23" s="7" t="s">
        <v>106</v>
      </c>
      <c r="H23" s="9">
        <v>72</v>
      </c>
      <c r="I23" s="9">
        <v>79</v>
      </c>
      <c r="J23" s="9">
        <f t="shared" si="0"/>
        <v>75.5</v>
      </c>
      <c r="K23" s="9">
        <f t="shared" si="1"/>
        <v>56.423000000000002</v>
      </c>
      <c r="L23" s="11">
        <v>21</v>
      </c>
      <c r="M23" s="12">
        <f t="shared" ca="1" si="2"/>
        <v>0.51211902539897136</v>
      </c>
      <c r="N23" s="12" t="s">
        <v>31</v>
      </c>
      <c r="O23" s="11">
        <v>21</v>
      </c>
      <c r="P23" s="12" t="s">
        <v>22</v>
      </c>
    </row>
    <row r="24" spans="1:16">
      <c r="A24" s="7" t="s">
        <v>97</v>
      </c>
      <c r="B24" s="8" t="s">
        <v>98</v>
      </c>
      <c r="C24" s="7" t="s">
        <v>34</v>
      </c>
      <c r="D24" s="7" t="s">
        <v>99</v>
      </c>
      <c r="E24" s="7" t="s">
        <v>19</v>
      </c>
      <c r="F24" s="7" t="s">
        <v>20</v>
      </c>
      <c r="G24" s="7" t="s">
        <v>100</v>
      </c>
      <c r="H24" s="9">
        <v>71</v>
      </c>
      <c r="I24" s="9">
        <v>81.5</v>
      </c>
      <c r="J24" s="9">
        <f t="shared" si="0"/>
        <v>76.25</v>
      </c>
      <c r="K24" s="9">
        <f t="shared" si="1"/>
        <v>56.3705</v>
      </c>
      <c r="L24" s="11">
        <v>22</v>
      </c>
      <c r="M24" s="12">
        <f t="shared" ca="1" si="2"/>
        <v>0.50826521429431737</v>
      </c>
      <c r="N24" s="12" t="s">
        <v>31</v>
      </c>
      <c r="O24" s="11">
        <v>15</v>
      </c>
      <c r="P24" s="12" t="s">
        <v>22</v>
      </c>
    </row>
    <row r="25" spans="1:16">
      <c r="A25" s="7" t="s">
        <v>86</v>
      </c>
      <c r="B25" s="8" t="s">
        <v>87</v>
      </c>
      <c r="C25" s="7" t="s">
        <v>34</v>
      </c>
      <c r="D25" s="7" t="s">
        <v>35</v>
      </c>
      <c r="E25" s="7" t="s">
        <v>19</v>
      </c>
      <c r="F25" s="7" t="s">
        <v>20</v>
      </c>
      <c r="G25" s="7" t="s">
        <v>88</v>
      </c>
      <c r="H25" s="9">
        <v>83</v>
      </c>
      <c r="I25" s="9">
        <v>76.5</v>
      </c>
      <c r="J25" s="9">
        <f t="shared" si="0"/>
        <v>79.75</v>
      </c>
      <c r="K25" s="9">
        <f t="shared" si="1"/>
        <v>56.145499999999998</v>
      </c>
      <c r="L25" s="11">
        <v>23</v>
      </c>
      <c r="M25" s="12">
        <f t="shared" ca="1" si="2"/>
        <v>4.9238877516555757E-2</v>
      </c>
      <c r="N25" s="12" t="s">
        <v>21</v>
      </c>
      <c r="O25" s="11">
        <v>8</v>
      </c>
      <c r="P25" s="12" t="s">
        <v>22</v>
      </c>
    </row>
    <row r="26" spans="1:16">
      <c r="A26" s="7" t="s">
        <v>123</v>
      </c>
      <c r="B26" s="8" t="s">
        <v>124</v>
      </c>
      <c r="C26" s="7" t="s">
        <v>17</v>
      </c>
      <c r="D26" s="7" t="s">
        <v>66</v>
      </c>
      <c r="E26" s="7" t="s">
        <v>19</v>
      </c>
      <c r="F26" s="7" t="s">
        <v>20</v>
      </c>
      <c r="G26" s="7">
        <v>92.82</v>
      </c>
      <c r="H26" s="9">
        <v>72</v>
      </c>
      <c r="I26" s="9">
        <v>79</v>
      </c>
      <c r="J26" s="9">
        <f t="shared" si="0"/>
        <v>75.5</v>
      </c>
      <c r="K26" s="9">
        <f t="shared" si="1"/>
        <v>56.003</v>
      </c>
      <c r="L26" s="11">
        <v>24</v>
      </c>
      <c r="M26" s="12">
        <f t="shared" ca="1" si="2"/>
        <v>6.4634778575047847E-2</v>
      </c>
      <c r="N26" s="12" t="s">
        <v>31</v>
      </c>
      <c r="O26" s="11">
        <v>1</v>
      </c>
      <c r="P26" s="12" t="s">
        <v>22</v>
      </c>
    </row>
    <row r="27" spans="1:16">
      <c r="A27" s="7" t="s">
        <v>112</v>
      </c>
      <c r="B27" s="8" t="s">
        <v>113</v>
      </c>
      <c r="C27" s="7" t="s">
        <v>39</v>
      </c>
      <c r="D27" s="7" t="s">
        <v>73</v>
      </c>
      <c r="E27" s="7" t="s">
        <v>19</v>
      </c>
      <c r="F27" s="7" t="s">
        <v>20</v>
      </c>
      <c r="G27" s="7" t="s">
        <v>114</v>
      </c>
      <c r="H27" s="9">
        <v>76</v>
      </c>
      <c r="I27" s="9">
        <v>77</v>
      </c>
      <c r="J27" s="9">
        <f t="shared" si="0"/>
        <v>76.5</v>
      </c>
      <c r="K27" s="9">
        <f t="shared" si="1"/>
        <v>56.000999999999998</v>
      </c>
      <c r="L27" s="11">
        <v>25</v>
      </c>
      <c r="M27" s="12">
        <f t="shared" ca="1" si="2"/>
        <v>9.7733072794435882E-2</v>
      </c>
      <c r="N27" s="12" t="s">
        <v>27</v>
      </c>
      <c r="O27" s="11">
        <v>1</v>
      </c>
      <c r="P27" s="12" t="s">
        <v>28</v>
      </c>
    </row>
    <row r="28" spans="1:16">
      <c r="A28" s="7" t="s">
        <v>145</v>
      </c>
      <c r="B28" s="8" t="s">
        <v>146</v>
      </c>
      <c r="C28" s="7" t="s">
        <v>17</v>
      </c>
      <c r="D28" s="7" t="s">
        <v>18</v>
      </c>
      <c r="E28" s="7" t="s">
        <v>19</v>
      </c>
      <c r="F28" s="7" t="s">
        <v>20</v>
      </c>
      <c r="G28" s="7">
        <v>93.04</v>
      </c>
      <c r="H28" s="9">
        <v>79</v>
      </c>
      <c r="I28" s="9">
        <v>70.5</v>
      </c>
      <c r="J28" s="9">
        <f t="shared" si="0"/>
        <v>74.75</v>
      </c>
      <c r="K28" s="9">
        <f t="shared" si="1"/>
        <v>55.903500000000001</v>
      </c>
      <c r="L28" s="11">
        <v>26</v>
      </c>
      <c r="M28" s="12">
        <f t="shared" ca="1" si="2"/>
        <v>0.92958030680191972</v>
      </c>
      <c r="N28" s="12" t="s">
        <v>21</v>
      </c>
      <c r="O28" s="11">
        <v>6</v>
      </c>
      <c r="P28" s="12" t="s">
        <v>22</v>
      </c>
    </row>
    <row r="29" spans="1:16">
      <c r="A29" s="7" t="s">
        <v>140</v>
      </c>
      <c r="B29" s="8" t="s">
        <v>141</v>
      </c>
      <c r="C29" s="7" t="s">
        <v>34</v>
      </c>
      <c r="D29" s="7" t="s">
        <v>35</v>
      </c>
      <c r="E29" s="7" t="s">
        <v>19</v>
      </c>
      <c r="F29" s="7" t="s">
        <v>20</v>
      </c>
      <c r="G29" s="7" t="s">
        <v>142</v>
      </c>
      <c r="H29" s="9">
        <v>75</v>
      </c>
      <c r="I29" s="9">
        <v>75</v>
      </c>
      <c r="J29" s="9">
        <f t="shared" si="0"/>
        <v>75</v>
      </c>
      <c r="K29" s="9">
        <f t="shared" si="1"/>
        <v>55.878</v>
      </c>
      <c r="L29" s="11">
        <v>27</v>
      </c>
      <c r="M29" s="12">
        <f t="shared" ca="1" si="2"/>
        <v>0.9039938859412997</v>
      </c>
      <c r="N29" s="12" t="s">
        <v>21</v>
      </c>
      <c r="O29" s="11">
        <v>22</v>
      </c>
      <c r="P29" s="12" t="s">
        <v>22</v>
      </c>
    </row>
    <row r="30" spans="1:16">
      <c r="A30" s="7" t="s">
        <v>101</v>
      </c>
      <c r="B30" s="8" t="s">
        <v>102</v>
      </c>
      <c r="C30" s="7" t="s">
        <v>34</v>
      </c>
      <c r="D30" s="7" t="s">
        <v>35</v>
      </c>
      <c r="E30" s="7" t="s">
        <v>19</v>
      </c>
      <c r="F30" s="7" t="s">
        <v>20</v>
      </c>
      <c r="G30" s="7" t="s">
        <v>103</v>
      </c>
      <c r="H30" s="9">
        <v>79</v>
      </c>
      <c r="I30" s="9">
        <v>77.5</v>
      </c>
      <c r="J30" s="9">
        <f t="shared" si="0"/>
        <v>78.25</v>
      </c>
      <c r="K30" s="9">
        <f t="shared" si="1"/>
        <v>55.802500000000002</v>
      </c>
      <c r="L30" s="11">
        <v>28</v>
      </c>
      <c r="M30" s="12">
        <f t="shared" ca="1" si="2"/>
        <v>0.65283087264203576</v>
      </c>
      <c r="N30" s="12" t="s">
        <v>21</v>
      </c>
      <c r="O30" s="11">
        <v>31</v>
      </c>
      <c r="P30" s="12" t="s">
        <v>22</v>
      </c>
    </row>
    <row r="31" spans="1:16">
      <c r="A31" s="7" t="s">
        <v>134</v>
      </c>
      <c r="B31" s="8" t="s">
        <v>135</v>
      </c>
      <c r="C31" s="7" t="s">
        <v>34</v>
      </c>
      <c r="D31" s="7" t="s">
        <v>35</v>
      </c>
      <c r="E31" s="7" t="s">
        <v>19</v>
      </c>
      <c r="F31" s="7" t="s">
        <v>20</v>
      </c>
      <c r="G31" s="7" t="s">
        <v>136</v>
      </c>
      <c r="H31" s="9">
        <v>78</v>
      </c>
      <c r="I31" s="9">
        <v>74</v>
      </c>
      <c r="J31" s="9">
        <f t="shared" si="0"/>
        <v>76</v>
      </c>
      <c r="K31" s="9">
        <f t="shared" si="1"/>
        <v>55.772000000000006</v>
      </c>
      <c r="L31" s="11">
        <v>29</v>
      </c>
      <c r="M31" s="12">
        <f t="shared" ca="1" si="2"/>
        <v>0.44877331836545586</v>
      </c>
      <c r="N31" s="12" t="s">
        <v>21</v>
      </c>
      <c r="O31" s="11">
        <v>7</v>
      </c>
      <c r="P31" s="12" t="s">
        <v>22</v>
      </c>
    </row>
    <row r="32" spans="1:16">
      <c r="A32" s="7" t="s">
        <v>168</v>
      </c>
      <c r="B32" s="8" t="s">
        <v>169</v>
      </c>
      <c r="C32" s="7" t="s">
        <v>25</v>
      </c>
      <c r="D32" s="7" t="s">
        <v>170</v>
      </c>
      <c r="E32" s="7" t="s">
        <v>19</v>
      </c>
      <c r="F32" s="7" t="s">
        <v>20</v>
      </c>
      <c r="G32" s="7">
        <v>93.62</v>
      </c>
      <c r="H32" s="9">
        <v>77</v>
      </c>
      <c r="I32" s="9">
        <v>69.5</v>
      </c>
      <c r="J32" s="9">
        <f t="shared" si="0"/>
        <v>73.25</v>
      </c>
      <c r="K32" s="9">
        <f t="shared" si="1"/>
        <v>55.7605</v>
      </c>
      <c r="L32" s="11">
        <v>30</v>
      </c>
      <c r="M32" s="12">
        <f t="shared" ca="1" si="2"/>
        <v>0.51195509764888669</v>
      </c>
      <c r="N32" s="12" t="s">
        <v>27</v>
      </c>
      <c r="O32" s="11">
        <v>15</v>
      </c>
      <c r="P32" s="12" t="s">
        <v>28</v>
      </c>
    </row>
    <row r="33" spans="1:16">
      <c r="A33" s="7" t="s">
        <v>160</v>
      </c>
      <c r="B33" s="8" t="s">
        <v>161</v>
      </c>
      <c r="C33" s="7" t="s">
        <v>109</v>
      </c>
      <c r="D33" s="7" t="s">
        <v>110</v>
      </c>
      <c r="E33" s="7" t="s">
        <v>19</v>
      </c>
      <c r="F33" s="7" t="s">
        <v>20</v>
      </c>
      <c r="G33" s="7" t="s">
        <v>162</v>
      </c>
      <c r="H33" s="9">
        <v>77</v>
      </c>
      <c r="I33" s="9">
        <v>72</v>
      </c>
      <c r="J33" s="9">
        <f t="shared" si="0"/>
        <v>74.5</v>
      </c>
      <c r="K33" s="9">
        <f t="shared" si="1"/>
        <v>55.621000000000002</v>
      </c>
      <c r="L33" s="11">
        <v>31</v>
      </c>
      <c r="M33" s="12">
        <f t="shared" ca="1" si="2"/>
        <v>0.29370765953434574</v>
      </c>
      <c r="N33" s="12" t="s">
        <v>31</v>
      </c>
      <c r="O33" s="11">
        <v>18</v>
      </c>
      <c r="P33" s="12" t="s">
        <v>22</v>
      </c>
    </row>
    <row r="34" spans="1:16">
      <c r="A34" s="7" t="s">
        <v>137</v>
      </c>
      <c r="B34" s="8" t="s">
        <v>138</v>
      </c>
      <c r="C34" s="7" t="s">
        <v>52</v>
      </c>
      <c r="D34" s="7" t="s">
        <v>53</v>
      </c>
      <c r="E34" s="7" t="s">
        <v>19</v>
      </c>
      <c r="F34" s="7" t="s">
        <v>20</v>
      </c>
      <c r="G34" s="7" t="s">
        <v>139</v>
      </c>
      <c r="H34" s="9">
        <v>75</v>
      </c>
      <c r="I34" s="9">
        <v>78</v>
      </c>
      <c r="J34" s="9">
        <f t="shared" si="0"/>
        <v>76.5</v>
      </c>
      <c r="K34" s="9">
        <f t="shared" si="1"/>
        <v>55.581000000000003</v>
      </c>
      <c r="L34" s="11">
        <v>32</v>
      </c>
      <c r="M34" s="12">
        <f t="shared" ca="1" si="2"/>
        <v>0.33412726495664469</v>
      </c>
      <c r="N34" s="12" t="s">
        <v>31</v>
      </c>
      <c r="O34" s="11">
        <v>16</v>
      </c>
      <c r="P34" s="12" t="s">
        <v>22</v>
      </c>
    </row>
    <row r="35" spans="1:16">
      <c r="A35" s="7" t="s">
        <v>89</v>
      </c>
      <c r="B35" s="8" t="s">
        <v>90</v>
      </c>
      <c r="C35" s="7" t="s">
        <v>39</v>
      </c>
      <c r="D35" s="7" t="s">
        <v>73</v>
      </c>
      <c r="E35" s="7" t="s">
        <v>19</v>
      </c>
      <c r="F35" s="7" t="s">
        <v>20</v>
      </c>
      <c r="G35" s="7" t="s">
        <v>91</v>
      </c>
      <c r="H35" s="9">
        <v>89</v>
      </c>
      <c r="I35" s="9">
        <v>72</v>
      </c>
      <c r="J35" s="9">
        <f t="shared" ref="J35:J66" si="3">(H35+I35)/2</f>
        <v>80.5</v>
      </c>
      <c r="K35" s="9">
        <f t="shared" ref="K35:K66" si="4">G35*0.4+J35*0.25</f>
        <v>55.573</v>
      </c>
      <c r="L35" s="11">
        <v>33</v>
      </c>
      <c r="M35" s="12">
        <f t="shared" ref="M35:M66" ca="1" si="5">RAND()</f>
        <v>0.27647541043650037</v>
      </c>
      <c r="N35" s="12" t="s">
        <v>27</v>
      </c>
      <c r="O35" s="11">
        <v>9</v>
      </c>
      <c r="P35" s="12" t="s">
        <v>28</v>
      </c>
    </row>
    <row r="36" spans="1:16">
      <c r="A36" s="7" t="s">
        <v>115</v>
      </c>
      <c r="B36" s="8" t="s">
        <v>116</v>
      </c>
      <c r="C36" s="7" t="s">
        <v>25</v>
      </c>
      <c r="D36" s="7" t="s">
        <v>117</v>
      </c>
      <c r="E36" s="7" t="s">
        <v>19</v>
      </c>
      <c r="F36" s="7" t="s">
        <v>20</v>
      </c>
      <c r="G36" s="7">
        <v>90.31</v>
      </c>
      <c r="H36" s="9">
        <v>82</v>
      </c>
      <c r="I36" s="9">
        <v>73.5</v>
      </c>
      <c r="J36" s="9">
        <f t="shared" si="3"/>
        <v>77.75</v>
      </c>
      <c r="K36" s="9">
        <f t="shared" si="4"/>
        <v>55.561500000000002</v>
      </c>
      <c r="L36" s="11">
        <v>34</v>
      </c>
      <c r="M36" s="12">
        <f t="shared" ca="1" si="5"/>
        <v>0.80785879313050835</v>
      </c>
      <c r="N36" s="12" t="s">
        <v>27</v>
      </c>
      <c r="O36" s="11">
        <v>17</v>
      </c>
      <c r="P36" s="12" t="s">
        <v>28</v>
      </c>
    </row>
    <row r="37" spans="1:16">
      <c r="A37" s="7" t="s">
        <v>157</v>
      </c>
      <c r="B37" s="8" t="s">
        <v>158</v>
      </c>
      <c r="C37" s="7" t="s">
        <v>34</v>
      </c>
      <c r="D37" s="7" t="s">
        <v>99</v>
      </c>
      <c r="E37" s="7" t="s">
        <v>19</v>
      </c>
      <c r="F37" s="7" t="s">
        <v>20</v>
      </c>
      <c r="G37" s="7" t="s">
        <v>159</v>
      </c>
      <c r="H37" s="9">
        <v>68</v>
      </c>
      <c r="I37" s="9">
        <v>82</v>
      </c>
      <c r="J37" s="9">
        <f t="shared" si="3"/>
        <v>75</v>
      </c>
      <c r="K37" s="9">
        <f t="shared" si="4"/>
        <v>55.498000000000005</v>
      </c>
      <c r="L37" s="11">
        <v>35</v>
      </c>
      <c r="M37" s="12">
        <f t="shared" ca="1" si="5"/>
        <v>0.72871493689610212</v>
      </c>
      <c r="N37" s="12" t="s">
        <v>21</v>
      </c>
      <c r="O37" s="11">
        <v>28</v>
      </c>
      <c r="P37" s="12" t="s">
        <v>22</v>
      </c>
    </row>
    <row r="38" spans="1:16">
      <c r="A38" s="7" t="s">
        <v>125</v>
      </c>
      <c r="B38" s="8" t="s">
        <v>126</v>
      </c>
      <c r="C38" s="7" t="s">
        <v>109</v>
      </c>
      <c r="D38" s="7" t="s">
        <v>127</v>
      </c>
      <c r="E38" s="7" t="s">
        <v>19</v>
      </c>
      <c r="F38" s="7" t="s">
        <v>20</v>
      </c>
      <c r="G38" s="7" t="s">
        <v>128</v>
      </c>
      <c r="H38" s="9">
        <v>76</v>
      </c>
      <c r="I38" s="9">
        <v>79</v>
      </c>
      <c r="J38" s="9">
        <f t="shared" si="3"/>
        <v>77.5</v>
      </c>
      <c r="K38" s="9">
        <f t="shared" si="4"/>
        <v>55.475000000000001</v>
      </c>
      <c r="L38" s="11">
        <v>36</v>
      </c>
      <c r="M38" s="12">
        <f t="shared" ca="1" si="5"/>
        <v>0.45752311474413188</v>
      </c>
      <c r="N38" s="12" t="s">
        <v>31</v>
      </c>
      <c r="O38" s="11">
        <v>17</v>
      </c>
      <c r="P38" s="12" t="s">
        <v>22</v>
      </c>
    </row>
    <row r="39" spans="1:16">
      <c r="A39" s="7" t="s">
        <v>107</v>
      </c>
      <c r="B39" s="8" t="s">
        <v>108</v>
      </c>
      <c r="C39" s="7" t="s">
        <v>109</v>
      </c>
      <c r="D39" s="7" t="s">
        <v>110</v>
      </c>
      <c r="E39" s="7" t="s">
        <v>19</v>
      </c>
      <c r="F39" s="7" t="s">
        <v>20</v>
      </c>
      <c r="G39" s="7" t="s">
        <v>111</v>
      </c>
      <c r="H39" s="9">
        <v>79</v>
      </c>
      <c r="I39" s="9">
        <v>79.5</v>
      </c>
      <c r="J39" s="9">
        <f t="shared" si="3"/>
        <v>79.25</v>
      </c>
      <c r="K39" s="9">
        <f t="shared" si="4"/>
        <v>55.468499999999999</v>
      </c>
      <c r="L39" s="11">
        <v>37</v>
      </c>
      <c r="M39" s="12">
        <f t="shared" ca="1" si="5"/>
        <v>0.85513574929848457</v>
      </c>
      <c r="N39" s="12" t="s">
        <v>31</v>
      </c>
      <c r="O39" s="11">
        <v>14</v>
      </c>
      <c r="P39" s="12" t="s">
        <v>22</v>
      </c>
    </row>
    <row r="40" spans="1:16">
      <c r="A40" s="7" t="s">
        <v>152</v>
      </c>
      <c r="B40" s="8" t="s">
        <v>153</v>
      </c>
      <c r="C40" s="7" t="s">
        <v>34</v>
      </c>
      <c r="D40" s="7" t="s">
        <v>35</v>
      </c>
      <c r="E40" s="7" t="s">
        <v>19</v>
      </c>
      <c r="F40" s="7" t="s">
        <v>20</v>
      </c>
      <c r="G40" s="7" t="s">
        <v>154</v>
      </c>
      <c r="H40" s="9">
        <v>72</v>
      </c>
      <c r="I40" s="9">
        <v>78.5</v>
      </c>
      <c r="J40" s="9">
        <f t="shared" si="3"/>
        <v>75.25</v>
      </c>
      <c r="K40" s="9">
        <f t="shared" si="4"/>
        <v>55.456499999999998</v>
      </c>
      <c r="L40" s="11">
        <v>38</v>
      </c>
      <c r="M40" s="12">
        <f t="shared" ca="1" si="5"/>
        <v>0.59548780963508596</v>
      </c>
      <c r="N40" s="12" t="s">
        <v>31</v>
      </c>
      <c r="O40" s="11">
        <v>5</v>
      </c>
      <c r="P40" s="12" t="s">
        <v>22</v>
      </c>
    </row>
    <row r="41" spans="1:16">
      <c r="A41" s="7" t="s">
        <v>155</v>
      </c>
      <c r="B41" s="8" t="s">
        <v>156</v>
      </c>
      <c r="C41" s="7" t="s">
        <v>17</v>
      </c>
      <c r="D41" s="7" t="s">
        <v>18</v>
      </c>
      <c r="E41" s="7" t="s">
        <v>19</v>
      </c>
      <c r="F41" s="7" t="s">
        <v>20</v>
      </c>
      <c r="G41" s="7">
        <v>90.98</v>
      </c>
      <c r="H41" s="9">
        <v>81</v>
      </c>
      <c r="I41" s="9">
        <v>70.5</v>
      </c>
      <c r="J41" s="9">
        <f t="shared" si="3"/>
        <v>75.75</v>
      </c>
      <c r="K41" s="9">
        <f t="shared" si="4"/>
        <v>55.329500000000003</v>
      </c>
      <c r="L41" s="11">
        <v>39</v>
      </c>
      <c r="M41" s="12">
        <f t="shared" ca="1" si="5"/>
        <v>6.1655901177011252E-2</v>
      </c>
      <c r="N41" s="12" t="s">
        <v>31</v>
      </c>
      <c r="O41" s="11">
        <v>3</v>
      </c>
      <c r="P41" s="12" t="s">
        <v>22</v>
      </c>
    </row>
    <row r="42" spans="1:16">
      <c r="A42" s="7" t="s">
        <v>147</v>
      </c>
      <c r="B42" s="8" t="s">
        <v>148</v>
      </c>
      <c r="C42" s="7" t="s">
        <v>149</v>
      </c>
      <c r="D42" s="7" t="s">
        <v>150</v>
      </c>
      <c r="E42" s="7" t="s">
        <v>19</v>
      </c>
      <c r="F42" s="7" t="s">
        <v>20</v>
      </c>
      <c r="G42" s="7" t="s">
        <v>151</v>
      </c>
      <c r="H42" s="9">
        <v>78</v>
      </c>
      <c r="I42" s="9">
        <v>76</v>
      </c>
      <c r="J42" s="9">
        <f t="shared" si="3"/>
        <v>77</v>
      </c>
      <c r="K42" s="9">
        <f t="shared" si="4"/>
        <v>55.230000000000004</v>
      </c>
      <c r="L42" s="11">
        <v>40</v>
      </c>
      <c r="M42" s="12">
        <f t="shared" ca="1" si="5"/>
        <v>0.66134983955618587</v>
      </c>
      <c r="N42" s="12" t="s">
        <v>31</v>
      </c>
      <c r="O42" s="11">
        <v>30</v>
      </c>
      <c r="P42" s="12" t="s">
        <v>22</v>
      </c>
    </row>
    <row r="43" spans="1:16">
      <c r="A43" s="7" t="s">
        <v>143</v>
      </c>
      <c r="B43" s="8" t="s">
        <v>144</v>
      </c>
      <c r="C43" s="7" t="s">
        <v>17</v>
      </c>
      <c r="D43" s="7" t="s">
        <v>18</v>
      </c>
      <c r="E43" s="7" t="s">
        <v>19</v>
      </c>
      <c r="F43" s="7" t="s">
        <v>20</v>
      </c>
      <c r="G43" s="7">
        <v>89.63</v>
      </c>
      <c r="H43" s="9">
        <v>78</v>
      </c>
      <c r="I43" s="9">
        <v>77</v>
      </c>
      <c r="J43" s="9">
        <f t="shared" si="3"/>
        <v>77.5</v>
      </c>
      <c r="K43" s="9">
        <f t="shared" si="4"/>
        <v>55.226999999999997</v>
      </c>
      <c r="L43" s="11">
        <v>41</v>
      </c>
      <c r="M43" s="12">
        <f t="shared" ca="1" si="5"/>
        <v>0.20790293224015777</v>
      </c>
      <c r="N43" s="12" t="s">
        <v>21</v>
      </c>
      <c r="O43" s="11">
        <v>11</v>
      </c>
      <c r="P43" s="12" t="s">
        <v>22</v>
      </c>
    </row>
    <row r="44" spans="1:16">
      <c r="A44" s="7" t="s">
        <v>206</v>
      </c>
      <c r="B44" s="8" t="s">
        <v>207</v>
      </c>
      <c r="C44" s="7" t="s">
        <v>17</v>
      </c>
      <c r="D44" s="7" t="s">
        <v>18</v>
      </c>
      <c r="E44" s="7" t="s">
        <v>19</v>
      </c>
      <c r="F44" s="7" t="s">
        <v>20</v>
      </c>
      <c r="G44" s="7">
        <v>94.79</v>
      </c>
      <c r="H44" s="9">
        <v>64</v>
      </c>
      <c r="I44" s="9">
        <v>74</v>
      </c>
      <c r="J44" s="9">
        <f t="shared" si="3"/>
        <v>69</v>
      </c>
      <c r="K44" s="9">
        <f t="shared" si="4"/>
        <v>55.166000000000004</v>
      </c>
      <c r="L44" s="11">
        <v>42</v>
      </c>
      <c r="M44" s="12">
        <f t="shared" ca="1" si="5"/>
        <v>5.7042960302283952E-2</v>
      </c>
      <c r="N44" s="12" t="s">
        <v>31</v>
      </c>
      <c r="O44" s="11">
        <v>10</v>
      </c>
      <c r="P44" s="12" t="s">
        <v>22</v>
      </c>
    </row>
    <row r="45" spans="1:16">
      <c r="A45" s="7" t="s">
        <v>129</v>
      </c>
      <c r="B45" s="8" t="s">
        <v>130</v>
      </c>
      <c r="C45" s="7" t="s">
        <v>17</v>
      </c>
      <c r="D45" s="7" t="s">
        <v>18</v>
      </c>
      <c r="E45" s="7" t="s">
        <v>19</v>
      </c>
      <c r="F45" s="7" t="s">
        <v>20</v>
      </c>
      <c r="G45" s="7">
        <v>88.58</v>
      </c>
      <c r="H45" s="9">
        <v>80</v>
      </c>
      <c r="I45" s="9">
        <v>77.5</v>
      </c>
      <c r="J45" s="9">
        <f t="shared" si="3"/>
        <v>78.75</v>
      </c>
      <c r="K45" s="9">
        <f t="shared" si="4"/>
        <v>55.119500000000002</v>
      </c>
      <c r="L45" s="11">
        <v>43</v>
      </c>
      <c r="M45" s="12">
        <f t="shared" ca="1" si="5"/>
        <v>0.94710011332653576</v>
      </c>
      <c r="N45" s="12" t="s">
        <v>31</v>
      </c>
      <c r="O45" s="11">
        <v>19</v>
      </c>
      <c r="P45" s="12" t="s">
        <v>22</v>
      </c>
    </row>
    <row r="46" spans="1:16">
      <c r="A46" s="7" t="s">
        <v>118</v>
      </c>
      <c r="B46" s="8" t="s">
        <v>119</v>
      </c>
      <c r="C46" s="7" t="s">
        <v>120</v>
      </c>
      <c r="D46" s="7" t="s">
        <v>121</v>
      </c>
      <c r="E46" s="7" t="s">
        <v>19</v>
      </c>
      <c r="F46" s="7" t="s">
        <v>20</v>
      </c>
      <c r="G46" s="7" t="s">
        <v>122</v>
      </c>
      <c r="H46" s="9">
        <v>79</v>
      </c>
      <c r="I46" s="9">
        <v>79.5</v>
      </c>
      <c r="J46" s="9">
        <f t="shared" si="3"/>
        <v>79.25</v>
      </c>
      <c r="K46" s="9">
        <f t="shared" si="4"/>
        <v>55.104500000000002</v>
      </c>
      <c r="L46" s="11">
        <v>44</v>
      </c>
      <c r="M46" s="12">
        <f t="shared" ca="1" si="5"/>
        <v>0.77017423937216734</v>
      </c>
      <c r="N46" s="12" t="s">
        <v>31</v>
      </c>
      <c r="O46" s="11">
        <v>12</v>
      </c>
      <c r="P46" s="12" t="s">
        <v>22</v>
      </c>
    </row>
    <row r="47" spans="1:16">
      <c r="A47" s="7" t="s">
        <v>173</v>
      </c>
      <c r="B47" s="8" t="s">
        <v>174</v>
      </c>
      <c r="C47" s="7" t="s">
        <v>17</v>
      </c>
      <c r="D47" s="7" t="s">
        <v>18</v>
      </c>
      <c r="E47" s="7" t="s">
        <v>19</v>
      </c>
      <c r="F47" s="7" t="s">
        <v>20</v>
      </c>
      <c r="G47" s="7">
        <v>91.18</v>
      </c>
      <c r="H47" s="9">
        <v>78</v>
      </c>
      <c r="I47" s="9">
        <v>71</v>
      </c>
      <c r="J47" s="9">
        <f t="shared" si="3"/>
        <v>74.5</v>
      </c>
      <c r="K47" s="9">
        <f t="shared" si="4"/>
        <v>55.097000000000001</v>
      </c>
      <c r="L47" s="11">
        <v>45</v>
      </c>
      <c r="M47" s="12">
        <f t="shared" ca="1" si="5"/>
        <v>0.87447019238496093</v>
      </c>
      <c r="N47" s="12" t="s">
        <v>21</v>
      </c>
      <c r="O47" s="11">
        <v>26</v>
      </c>
      <c r="P47" s="12" t="s">
        <v>22</v>
      </c>
    </row>
    <row r="48" spans="1:16">
      <c r="A48" s="7" t="s">
        <v>171</v>
      </c>
      <c r="B48" s="8" t="s">
        <v>172</v>
      </c>
      <c r="C48" s="7" t="s">
        <v>25</v>
      </c>
      <c r="D48" s="7" t="s">
        <v>117</v>
      </c>
      <c r="E48" s="7" t="s">
        <v>19</v>
      </c>
      <c r="F48" s="7" t="s">
        <v>20</v>
      </c>
      <c r="G48" s="7">
        <v>90.54</v>
      </c>
      <c r="H48" s="9">
        <v>82</v>
      </c>
      <c r="I48" s="9">
        <v>68.5</v>
      </c>
      <c r="J48" s="9">
        <f t="shared" si="3"/>
        <v>75.25</v>
      </c>
      <c r="K48" s="9">
        <f t="shared" si="4"/>
        <v>55.028500000000001</v>
      </c>
      <c r="L48" s="11">
        <v>46</v>
      </c>
      <c r="M48" s="12">
        <f t="shared" ca="1" si="5"/>
        <v>0.43448020445777313</v>
      </c>
      <c r="N48" s="12" t="s">
        <v>27</v>
      </c>
      <c r="O48" s="11">
        <v>11</v>
      </c>
      <c r="P48" s="12" t="s">
        <v>28</v>
      </c>
    </row>
    <row r="49" spans="1:16">
      <c r="A49" s="7" t="s">
        <v>179</v>
      </c>
      <c r="B49" s="8" t="s">
        <v>180</v>
      </c>
      <c r="C49" s="7" t="s">
        <v>52</v>
      </c>
      <c r="D49" s="7" t="s">
        <v>181</v>
      </c>
      <c r="E49" s="7" t="s">
        <v>19</v>
      </c>
      <c r="F49" s="7" t="s">
        <v>20</v>
      </c>
      <c r="G49" s="7" t="s">
        <v>182</v>
      </c>
      <c r="H49" s="9">
        <v>74</v>
      </c>
      <c r="I49" s="9">
        <v>75</v>
      </c>
      <c r="J49" s="9">
        <f t="shared" si="3"/>
        <v>74.5</v>
      </c>
      <c r="K49" s="9">
        <f t="shared" si="4"/>
        <v>54.929000000000002</v>
      </c>
      <c r="L49" s="11">
        <v>47</v>
      </c>
      <c r="M49" s="12">
        <f t="shared" ca="1" si="5"/>
        <v>0.17805755513116672</v>
      </c>
      <c r="N49" s="12" t="s">
        <v>31</v>
      </c>
      <c r="O49" s="11">
        <v>26</v>
      </c>
      <c r="P49" s="12" t="s">
        <v>22</v>
      </c>
    </row>
    <row r="50" spans="1:16">
      <c r="A50" s="7" t="s">
        <v>131</v>
      </c>
      <c r="B50" s="8" t="s">
        <v>132</v>
      </c>
      <c r="C50" s="7" t="s">
        <v>120</v>
      </c>
      <c r="D50" s="7" t="s">
        <v>121</v>
      </c>
      <c r="E50" s="7" t="s">
        <v>19</v>
      </c>
      <c r="F50" s="7" t="s">
        <v>20</v>
      </c>
      <c r="G50" s="7" t="s">
        <v>133</v>
      </c>
      <c r="H50" s="9">
        <v>77</v>
      </c>
      <c r="I50" s="9">
        <v>82</v>
      </c>
      <c r="J50" s="9">
        <f t="shared" si="3"/>
        <v>79.5</v>
      </c>
      <c r="K50" s="9">
        <f t="shared" si="4"/>
        <v>54.923000000000002</v>
      </c>
      <c r="L50" s="11">
        <v>48</v>
      </c>
      <c r="M50" s="12">
        <f t="shared" ca="1" si="5"/>
        <v>0.28251446852514484</v>
      </c>
      <c r="N50" s="12" t="s">
        <v>21</v>
      </c>
      <c r="O50" s="11">
        <v>27</v>
      </c>
      <c r="P50" s="12" t="s">
        <v>22</v>
      </c>
    </row>
    <row r="51" spans="1:16">
      <c r="A51" s="7" t="s">
        <v>183</v>
      </c>
      <c r="B51" s="8" t="s">
        <v>184</v>
      </c>
      <c r="C51" s="7" t="s">
        <v>17</v>
      </c>
      <c r="D51" s="7" t="s">
        <v>18</v>
      </c>
      <c r="E51" s="7" t="s">
        <v>19</v>
      </c>
      <c r="F51" s="7" t="s">
        <v>20</v>
      </c>
      <c r="G51" s="7">
        <v>91.81</v>
      </c>
      <c r="H51" s="9">
        <v>75</v>
      </c>
      <c r="I51" s="9">
        <v>70.5</v>
      </c>
      <c r="J51" s="9">
        <f t="shared" si="3"/>
        <v>72.75</v>
      </c>
      <c r="K51" s="9">
        <f t="shared" si="4"/>
        <v>54.911500000000004</v>
      </c>
      <c r="L51" s="11">
        <v>49</v>
      </c>
      <c r="M51" s="12">
        <f t="shared" ca="1" si="5"/>
        <v>0.56568942351789619</v>
      </c>
      <c r="N51" s="12" t="s">
        <v>21</v>
      </c>
      <c r="O51" s="11">
        <v>17</v>
      </c>
      <c r="P51" s="12" t="s">
        <v>22</v>
      </c>
    </row>
    <row r="52" spans="1:16">
      <c r="A52" s="7" t="s">
        <v>175</v>
      </c>
      <c r="B52" s="8" t="s">
        <v>176</v>
      </c>
      <c r="C52" s="7" t="s">
        <v>25</v>
      </c>
      <c r="D52" s="7" t="s">
        <v>117</v>
      </c>
      <c r="E52" s="7" t="s">
        <v>19</v>
      </c>
      <c r="F52" s="7" t="s">
        <v>20</v>
      </c>
      <c r="G52" s="7">
        <v>90.14</v>
      </c>
      <c r="H52" s="9">
        <v>71</v>
      </c>
      <c r="I52" s="9">
        <v>79.5</v>
      </c>
      <c r="J52" s="9">
        <f t="shared" si="3"/>
        <v>75.25</v>
      </c>
      <c r="K52" s="9">
        <f t="shared" si="4"/>
        <v>54.868500000000004</v>
      </c>
      <c r="L52" s="11">
        <v>50</v>
      </c>
      <c r="M52" s="12">
        <f t="shared" ca="1" si="5"/>
        <v>0.51405540823261209</v>
      </c>
      <c r="N52" s="12" t="s">
        <v>27</v>
      </c>
      <c r="O52" s="11">
        <v>10</v>
      </c>
      <c r="P52" s="12" t="s">
        <v>28</v>
      </c>
    </row>
    <row r="53" spans="1:16">
      <c r="A53" s="7" t="s">
        <v>185</v>
      </c>
      <c r="B53" s="8" t="s">
        <v>186</v>
      </c>
      <c r="C53" s="7" t="s">
        <v>34</v>
      </c>
      <c r="D53" s="7" t="s">
        <v>99</v>
      </c>
      <c r="E53" s="7" t="s">
        <v>19</v>
      </c>
      <c r="F53" s="7" t="s">
        <v>20</v>
      </c>
      <c r="G53" s="7" t="s">
        <v>154</v>
      </c>
      <c r="H53" s="9">
        <v>78</v>
      </c>
      <c r="I53" s="9">
        <v>67.5</v>
      </c>
      <c r="J53" s="9">
        <f t="shared" si="3"/>
        <v>72.75</v>
      </c>
      <c r="K53" s="9">
        <f t="shared" si="4"/>
        <v>54.831499999999998</v>
      </c>
      <c r="L53" s="11">
        <v>51</v>
      </c>
      <c r="M53" s="12">
        <f t="shared" ca="1" si="5"/>
        <v>0.98841870520175257</v>
      </c>
      <c r="N53" s="12" t="s">
        <v>31</v>
      </c>
      <c r="O53" s="11">
        <v>29</v>
      </c>
      <c r="P53" s="12" t="s">
        <v>22</v>
      </c>
    </row>
    <row r="54" spans="1:16">
      <c r="A54" s="7" t="s">
        <v>177</v>
      </c>
      <c r="B54" s="8" t="s">
        <v>178</v>
      </c>
      <c r="C54" s="7" t="s">
        <v>17</v>
      </c>
      <c r="D54" s="7" t="s">
        <v>18</v>
      </c>
      <c r="E54" s="7" t="s">
        <v>19</v>
      </c>
      <c r="F54" s="7" t="s">
        <v>20</v>
      </c>
      <c r="G54" s="7">
        <v>89.39</v>
      </c>
      <c r="H54" s="9">
        <v>71</v>
      </c>
      <c r="I54" s="9">
        <v>80.5</v>
      </c>
      <c r="J54" s="9">
        <f t="shared" si="3"/>
        <v>75.75</v>
      </c>
      <c r="K54" s="9">
        <f t="shared" si="4"/>
        <v>54.6935</v>
      </c>
      <c r="L54" s="11">
        <v>52</v>
      </c>
      <c r="M54" s="12">
        <f t="shared" ca="1" si="5"/>
        <v>0.1222098847045352</v>
      </c>
      <c r="N54" s="12" t="s">
        <v>21</v>
      </c>
      <c r="O54" s="11">
        <v>5</v>
      </c>
      <c r="P54" s="12" t="s">
        <v>22</v>
      </c>
    </row>
    <row r="55" spans="1:16">
      <c r="A55" s="7" t="s">
        <v>163</v>
      </c>
      <c r="B55" s="8" t="s">
        <v>164</v>
      </c>
      <c r="C55" s="7" t="s">
        <v>17</v>
      </c>
      <c r="D55" s="7" t="s">
        <v>66</v>
      </c>
      <c r="E55" s="7" t="s">
        <v>19</v>
      </c>
      <c r="F55" s="7" t="s">
        <v>20</v>
      </c>
      <c r="G55" s="7">
        <v>87.79</v>
      </c>
      <c r="H55" s="9">
        <v>76</v>
      </c>
      <c r="I55" s="9">
        <v>80.5</v>
      </c>
      <c r="J55" s="9">
        <f t="shared" si="3"/>
        <v>78.25</v>
      </c>
      <c r="K55" s="9">
        <f t="shared" si="4"/>
        <v>54.678500000000007</v>
      </c>
      <c r="L55" s="11">
        <v>53</v>
      </c>
      <c r="M55" s="12">
        <f t="shared" ca="1" si="5"/>
        <v>0.28815446958518387</v>
      </c>
      <c r="N55" s="12" t="s">
        <v>21</v>
      </c>
      <c r="O55" s="11">
        <v>4</v>
      </c>
      <c r="P55" s="12" t="s">
        <v>22</v>
      </c>
    </row>
    <row r="56" spans="1:16">
      <c r="A56" s="7" t="s">
        <v>194</v>
      </c>
      <c r="B56" s="8" t="s">
        <v>195</v>
      </c>
      <c r="C56" s="7" t="s">
        <v>39</v>
      </c>
      <c r="D56" s="7" t="s">
        <v>73</v>
      </c>
      <c r="E56" s="7" t="s">
        <v>19</v>
      </c>
      <c r="F56" s="7" t="s">
        <v>20</v>
      </c>
      <c r="G56" s="7" t="s">
        <v>196</v>
      </c>
      <c r="H56" s="9">
        <v>73</v>
      </c>
      <c r="I56" s="9">
        <v>72</v>
      </c>
      <c r="J56" s="9">
        <f t="shared" si="3"/>
        <v>72.5</v>
      </c>
      <c r="K56" s="9">
        <f t="shared" si="4"/>
        <v>54.629000000000005</v>
      </c>
      <c r="L56" s="11">
        <v>54</v>
      </c>
      <c r="M56" s="12">
        <f t="shared" ca="1" si="5"/>
        <v>0.3441535874402426</v>
      </c>
      <c r="N56" s="12" t="s">
        <v>27</v>
      </c>
      <c r="O56" s="11">
        <v>12</v>
      </c>
      <c r="P56" s="12" t="s">
        <v>28</v>
      </c>
    </row>
    <row r="57" spans="1:16">
      <c r="A57" s="7" t="s">
        <v>203</v>
      </c>
      <c r="B57" s="8" t="s">
        <v>204</v>
      </c>
      <c r="C57" s="7" t="s">
        <v>34</v>
      </c>
      <c r="D57" s="7" t="s">
        <v>35</v>
      </c>
      <c r="E57" s="7" t="s">
        <v>19</v>
      </c>
      <c r="F57" s="7" t="s">
        <v>20</v>
      </c>
      <c r="G57" s="7" t="s">
        <v>205</v>
      </c>
      <c r="H57" s="9">
        <v>63</v>
      </c>
      <c r="I57" s="9">
        <v>80.5</v>
      </c>
      <c r="J57" s="9">
        <f t="shared" si="3"/>
        <v>71.75</v>
      </c>
      <c r="K57" s="9">
        <f t="shared" si="4"/>
        <v>54.605499999999999</v>
      </c>
      <c r="L57" s="11">
        <v>55</v>
      </c>
      <c r="M57" s="12">
        <f t="shared" ca="1" si="5"/>
        <v>0.5609207300269059</v>
      </c>
      <c r="N57" s="12" t="s">
        <v>31</v>
      </c>
      <c r="O57" s="11">
        <v>31</v>
      </c>
      <c r="P57" s="12" t="s">
        <v>22</v>
      </c>
    </row>
    <row r="58" spans="1:16">
      <c r="A58" s="7" t="s">
        <v>187</v>
      </c>
      <c r="B58" s="8" t="s">
        <v>188</v>
      </c>
      <c r="C58" s="7" t="s">
        <v>149</v>
      </c>
      <c r="D58" s="7" t="s">
        <v>189</v>
      </c>
      <c r="E58" s="7" t="s">
        <v>19</v>
      </c>
      <c r="F58" s="7" t="s">
        <v>20</v>
      </c>
      <c r="G58" s="7" t="s">
        <v>190</v>
      </c>
      <c r="H58" s="9">
        <v>76</v>
      </c>
      <c r="I58" s="9">
        <v>71.5</v>
      </c>
      <c r="J58" s="9">
        <f t="shared" si="3"/>
        <v>73.75</v>
      </c>
      <c r="K58" s="9">
        <f t="shared" si="4"/>
        <v>54.581499999999998</v>
      </c>
      <c r="L58" s="11">
        <v>56</v>
      </c>
      <c r="M58" s="12">
        <f t="shared" ca="1" si="5"/>
        <v>0.22353822820744451</v>
      </c>
      <c r="N58" s="12" t="s">
        <v>21</v>
      </c>
      <c r="O58" s="11">
        <v>9</v>
      </c>
      <c r="P58" s="12" t="s">
        <v>22</v>
      </c>
    </row>
    <row r="59" spans="1:16">
      <c r="A59" s="7" t="s">
        <v>197</v>
      </c>
      <c r="B59" s="8" t="s">
        <v>198</v>
      </c>
      <c r="C59" s="7" t="s">
        <v>39</v>
      </c>
      <c r="D59" s="7" t="s">
        <v>40</v>
      </c>
      <c r="E59" s="7" t="s">
        <v>19</v>
      </c>
      <c r="F59" s="7" t="s">
        <v>20</v>
      </c>
      <c r="G59" s="7" t="s">
        <v>199</v>
      </c>
      <c r="H59" s="9">
        <v>77</v>
      </c>
      <c r="I59" s="9">
        <v>67</v>
      </c>
      <c r="J59" s="9">
        <f t="shared" si="3"/>
        <v>72</v>
      </c>
      <c r="K59" s="9">
        <f t="shared" si="4"/>
        <v>54.556000000000004</v>
      </c>
      <c r="L59" s="11">
        <v>57</v>
      </c>
      <c r="M59" s="12">
        <f t="shared" ca="1" si="5"/>
        <v>0.41575658237913959</v>
      </c>
      <c r="N59" s="12" t="s">
        <v>27</v>
      </c>
      <c r="O59" s="11">
        <v>3</v>
      </c>
      <c r="P59" s="12" t="s">
        <v>28</v>
      </c>
    </row>
    <row r="60" spans="1:16">
      <c r="A60" s="7" t="s">
        <v>208</v>
      </c>
      <c r="B60" s="8" t="s">
        <v>209</v>
      </c>
      <c r="C60" s="7" t="s">
        <v>52</v>
      </c>
      <c r="D60" s="7" t="s">
        <v>53</v>
      </c>
      <c r="E60" s="7" t="s">
        <v>19</v>
      </c>
      <c r="F60" s="7" t="s">
        <v>20</v>
      </c>
      <c r="G60" s="7" t="s">
        <v>41</v>
      </c>
      <c r="H60" s="9">
        <v>73</v>
      </c>
      <c r="I60" s="9">
        <v>70</v>
      </c>
      <c r="J60" s="9">
        <f t="shared" si="3"/>
        <v>71.5</v>
      </c>
      <c r="K60" s="9">
        <f t="shared" si="4"/>
        <v>54.503</v>
      </c>
      <c r="L60" s="11">
        <v>58</v>
      </c>
      <c r="M60" s="12">
        <f t="shared" ca="1" si="5"/>
        <v>0.86311339137394882</v>
      </c>
      <c r="N60" s="12" t="s">
        <v>31</v>
      </c>
      <c r="O60" s="11">
        <v>6</v>
      </c>
      <c r="P60" s="12" t="s">
        <v>22</v>
      </c>
    </row>
    <row r="61" spans="1:16">
      <c r="A61" s="7" t="s">
        <v>219</v>
      </c>
      <c r="B61" s="8" t="s">
        <v>220</v>
      </c>
      <c r="C61" s="7" t="s">
        <v>39</v>
      </c>
      <c r="D61" s="7" t="s">
        <v>73</v>
      </c>
      <c r="E61" s="7" t="s">
        <v>19</v>
      </c>
      <c r="F61" s="7" t="s">
        <v>20</v>
      </c>
      <c r="G61" s="7" t="s">
        <v>221</v>
      </c>
      <c r="H61" s="9">
        <v>76</v>
      </c>
      <c r="I61" s="9">
        <v>65.5</v>
      </c>
      <c r="J61" s="9">
        <f t="shared" si="3"/>
        <v>70.75</v>
      </c>
      <c r="K61" s="9">
        <f t="shared" si="4"/>
        <v>54.475500000000004</v>
      </c>
      <c r="L61" s="11">
        <v>59</v>
      </c>
      <c r="M61" s="12">
        <f t="shared" ca="1" si="5"/>
        <v>0.77028138628160292</v>
      </c>
      <c r="N61" s="12" t="s">
        <v>27</v>
      </c>
      <c r="O61" s="11">
        <v>7</v>
      </c>
      <c r="P61" s="12" t="s">
        <v>28</v>
      </c>
    </row>
    <row r="62" spans="1:16">
      <c r="A62" s="7" t="s">
        <v>217</v>
      </c>
      <c r="B62" s="8" t="s">
        <v>218</v>
      </c>
      <c r="C62" s="7" t="s">
        <v>17</v>
      </c>
      <c r="D62" s="7" t="s">
        <v>18</v>
      </c>
      <c r="E62" s="7" t="s">
        <v>19</v>
      </c>
      <c r="F62" s="7" t="s">
        <v>20</v>
      </c>
      <c r="G62" s="7">
        <v>91.31</v>
      </c>
      <c r="H62" s="9">
        <v>73</v>
      </c>
      <c r="I62" s="9">
        <v>70</v>
      </c>
      <c r="J62" s="9">
        <f t="shared" si="3"/>
        <v>71.5</v>
      </c>
      <c r="K62" s="9">
        <f t="shared" si="4"/>
        <v>54.399000000000001</v>
      </c>
      <c r="L62" s="11">
        <v>60</v>
      </c>
      <c r="M62" s="12">
        <f t="shared" ca="1" si="5"/>
        <v>0.20182063190802824</v>
      </c>
      <c r="N62" s="12" t="s">
        <v>31</v>
      </c>
      <c r="O62" s="11">
        <v>2</v>
      </c>
      <c r="P62" s="12" t="s">
        <v>22</v>
      </c>
    </row>
    <row r="63" spans="1:16">
      <c r="A63" s="7" t="s">
        <v>191</v>
      </c>
      <c r="B63" s="8" t="s">
        <v>192</v>
      </c>
      <c r="C63" s="7" t="s">
        <v>52</v>
      </c>
      <c r="D63" s="7" t="s">
        <v>53</v>
      </c>
      <c r="E63" s="7" t="s">
        <v>19</v>
      </c>
      <c r="F63" s="7" t="s">
        <v>20</v>
      </c>
      <c r="G63" s="7" t="s">
        <v>193</v>
      </c>
      <c r="H63" s="9">
        <v>78</v>
      </c>
      <c r="I63" s="9">
        <v>70.5</v>
      </c>
      <c r="J63" s="9">
        <f t="shared" si="3"/>
        <v>74.25</v>
      </c>
      <c r="K63" s="9">
        <f t="shared" si="4"/>
        <v>54.390499999999996</v>
      </c>
      <c r="L63" s="11">
        <v>61</v>
      </c>
      <c r="M63" s="12">
        <f t="shared" ca="1" si="5"/>
        <v>0.38257661260891052</v>
      </c>
      <c r="N63" s="12" t="s">
        <v>31</v>
      </c>
      <c r="O63" s="11">
        <v>24</v>
      </c>
      <c r="P63" s="12" t="s">
        <v>22</v>
      </c>
    </row>
    <row r="64" spans="1:16">
      <c r="A64" s="7" t="s">
        <v>200</v>
      </c>
      <c r="B64" s="8" t="s">
        <v>201</v>
      </c>
      <c r="C64" s="7" t="s">
        <v>34</v>
      </c>
      <c r="D64" s="7" t="s">
        <v>35</v>
      </c>
      <c r="E64" s="7" t="s">
        <v>19</v>
      </c>
      <c r="F64" s="7" t="s">
        <v>20</v>
      </c>
      <c r="G64" s="7" t="s">
        <v>202</v>
      </c>
      <c r="H64" s="9">
        <v>78</v>
      </c>
      <c r="I64" s="9">
        <v>67.5</v>
      </c>
      <c r="J64" s="9">
        <f t="shared" si="3"/>
        <v>72.75</v>
      </c>
      <c r="K64" s="9">
        <f t="shared" si="4"/>
        <v>54.359500000000004</v>
      </c>
      <c r="L64" s="11">
        <v>62</v>
      </c>
      <c r="M64" s="12">
        <f t="shared" ca="1" si="5"/>
        <v>1.9411121325568992E-2</v>
      </c>
      <c r="N64" s="12" t="s">
        <v>21</v>
      </c>
      <c r="O64" s="11">
        <v>3</v>
      </c>
      <c r="P64" s="12" t="s">
        <v>22</v>
      </c>
    </row>
    <row r="65" spans="1:16">
      <c r="A65" s="7" t="s">
        <v>225</v>
      </c>
      <c r="B65" s="8" t="s">
        <v>226</v>
      </c>
      <c r="C65" s="7" t="s">
        <v>34</v>
      </c>
      <c r="D65" s="7" t="s">
        <v>35</v>
      </c>
      <c r="E65" s="7" t="s">
        <v>19</v>
      </c>
      <c r="F65" s="7" t="s">
        <v>20</v>
      </c>
      <c r="G65" s="7" t="s">
        <v>227</v>
      </c>
      <c r="H65" s="9">
        <v>69</v>
      </c>
      <c r="I65" s="9">
        <v>73</v>
      </c>
      <c r="J65" s="9">
        <f t="shared" si="3"/>
        <v>71</v>
      </c>
      <c r="K65" s="9">
        <f t="shared" si="4"/>
        <v>54.35</v>
      </c>
      <c r="L65" s="11">
        <v>63</v>
      </c>
      <c r="M65" s="12">
        <f t="shared" ca="1" si="5"/>
        <v>0.31524480225025031</v>
      </c>
      <c r="N65" s="12" t="s">
        <v>31</v>
      </c>
      <c r="O65" s="11">
        <v>20</v>
      </c>
      <c r="P65" s="12" t="s">
        <v>22</v>
      </c>
    </row>
    <row r="66" spans="1:16">
      <c r="A66" s="7" t="s">
        <v>240</v>
      </c>
      <c r="B66" s="8" t="s">
        <v>241</v>
      </c>
      <c r="C66" s="7" t="s">
        <v>34</v>
      </c>
      <c r="D66" s="7" t="s">
        <v>242</v>
      </c>
      <c r="E66" s="7" t="s">
        <v>19</v>
      </c>
      <c r="F66" s="7" t="s">
        <v>20</v>
      </c>
      <c r="G66" s="7" t="s">
        <v>243</v>
      </c>
      <c r="H66" s="9">
        <v>68</v>
      </c>
      <c r="I66" s="9">
        <v>69</v>
      </c>
      <c r="J66" s="9">
        <f t="shared" si="3"/>
        <v>68.5</v>
      </c>
      <c r="K66" s="9">
        <f t="shared" si="4"/>
        <v>54.349000000000004</v>
      </c>
      <c r="L66" s="11">
        <v>64</v>
      </c>
      <c r="M66" s="12">
        <f t="shared" ca="1" si="5"/>
        <v>0.18802872675993143</v>
      </c>
      <c r="N66" s="12" t="s">
        <v>21</v>
      </c>
      <c r="O66" s="11">
        <v>29</v>
      </c>
      <c r="P66" s="12" t="s">
        <v>22</v>
      </c>
    </row>
    <row r="67" spans="1:16">
      <c r="A67" s="7" t="s">
        <v>165</v>
      </c>
      <c r="B67" s="8" t="s">
        <v>166</v>
      </c>
      <c r="C67" s="7" t="s">
        <v>120</v>
      </c>
      <c r="D67" s="7" t="s">
        <v>121</v>
      </c>
      <c r="E67" s="7" t="s">
        <v>19</v>
      </c>
      <c r="F67" s="7" t="s">
        <v>20</v>
      </c>
      <c r="G67" s="7" t="s">
        <v>167</v>
      </c>
      <c r="H67" s="9">
        <v>79</v>
      </c>
      <c r="I67" s="9">
        <v>80</v>
      </c>
      <c r="J67" s="9">
        <f t="shared" ref="J67:J82" si="6">(H67+I67)/2</f>
        <v>79.5</v>
      </c>
      <c r="K67" s="9">
        <f t="shared" ref="K67:K82" si="7">G67*0.4+J67*0.25</f>
        <v>54.238999999999997</v>
      </c>
      <c r="L67" s="11">
        <v>65</v>
      </c>
      <c r="M67" s="12">
        <f t="shared" ref="M67:M82" ca="1" si="8">RAND()</f>
        <v>0.58514004480031545</v>
      </c>
      <c r="N67" s="12" t="s">
        <v>21</v>
      </c>
      <c r="O67" s="11">
        <v>12</v>
      </c>
      <c r="P67" s="12" t="s">
        <v>22</v>
      </c>
    </row>
    <row r="68" spans="1:16">
      <c r="A68" s="7" t="s">
        <v>228</v>
      </c>
      <c r="B68" s="8" t="s">
        <v>229</v>
      </c>
      <c r="C68" s="7" t="s">
        <v>25</v>
      </c>
      <c r="D68" s="7" t="s">
        <v>117</v>
      </c>
      <c r="E68" s="7" t="s">
        <v>19</v>
      </c>
      <c r="F68" s="7" t="s">
        <v>20</v>
      </c>
      <c r="G68" s="7">
        <v>90.98</v>
      </c>
      <c r="H68" s="9">
        <v>72</v>
      </c>
      <c r="I68" s="9">
        <v>70.5</v>
      </c>
      <c r="J68" s="9">
        <f t="shared" si="6"/>
        <v>71.25</v>
      </c>
      <c r="K68" s="9">
        <f t="shared" si="7"/>
        <v>54.204500000000003</v>
      </c>
      <c r="L68" s="11">
        <v>66</v>
      </c>
      <c r="M68" s="12">
        <f t="shared" ca="1" si="8"/>
        <v>0.71401956689613688</v>
      </c>
      <c r="N68" s="12" t="s">
        <v>27</v>
      </c>
      <c r="O68" s="11">
        <v>5</v>
      </c>
      <c r="P68" s="12" t="s">
        <v>28</v>
      </c>
    </row>
    <row r="69" spans="1:16">
      <c r="A69" s="7" t="s">
        <v>210</v>
      </c>
      <c r="B69" s="8" t="s">
        <v>211</v>
      </c>
      <c r="C69" s="7" t="s">
        <v>34</v>
      </c>
      <c r="D69" s="7" t="s">
        <v>212</v>
      </c>
      <c r="E69" s="7" t="s">
        <v>19</v>
      </c>
      <c r="F69" s="7" t="s">
        <v>20</v>
      </c>
      <c r="G69" s="7" t="s">
        <v>213</v>
      </c>
      <c r="H69" s="9">
        <v>63</v>
      </c>
      <c r="I69" s="9">
        <v>82.5</v>
      </c>
      <c r="J69" s="9">
        <f t="shared" si="6"/>
        <v>72.75</v>
      </c>
      <c r="K69" s="9">
        <f t="shared" si="7"/>
        <v>54.1755</v>
      </c>
      <c r="L69" s="11">
        <v>67</v>
      </c>
      <c r="M69" s="12">
        <f t="shared" ca="1" si="8"/>
        <v>0.6031960039876969</v>
      </c>
      <c r="N69" s="12" t="s">
        <v>31</v>
      </c>
      <c r="O69" s="11">
        <v>23</v>
      </c>
      <c r="P69" s="12" t="s">
        <v>22</v>
      </c>
    </row>
    <row r="70" spans="1:16">
      <c r="A70" s="7" t="s">
        <v>222</v>
      </c>
      <c r="B70" s="8" t="s">
        <v>223</v>
      </c>
      <c r="C70" s="7" t="s">
        <v>34</v>
      </c>
      <c r="D70" s="7" t="s">
        <v>35</v>
      </c>
      <c r="E70" s="7" t="s">
        <v>19</v>
      </c>
      <c r="F70" s="7" t="s">
        <v>20</v>
      </c>
      <c r="G70" s="7" t="s">
        <v>224</v>
      </c>
      <c r="H70" s="9">
        <v>76</v>
      </c>
      <c r="I70" s="9">
        <v>68</v>
      </c>
      <c r="J70" s="9">
        <f t="shared" si="6"/>
        <v>72</v>
      </c>
      <c r="K70" s="9">
        <f t="shared" si="7"/>
        <v>54.124000000000002</v>
      </c>
      <c r="L70" s="11">
        <v>68</v>
      </c>
      <c r="M70" s="12">
        <f t="shared" ca="1" si="8"/>
        <v>0.7201309972599943</v>
      </c>
      <c r="N70" s="12" t="s">
        <v>21</v>
      </c>
      <c r="O70" s="11">
        <v>19</v>
      </c>
      <c r="P70" s="12" t="s">
        <v>22</v>
      </c>
    </row>
    <row r="71" spans="1:16">
      <c r="A71" s="7" t="s">
        <v>237</v>
      </c>
      <c r="B71" s="8" t="s">
        <v>238</v>
      </c>
      <c r="C71" s="7" t="s">
        <v>39</v>
      </c>
      <c r="D71" s="7" t="s">
        <v>73</v>
      </c>
      <c r="E71" s="7" t="s">
        <v>19</v>
      </c>
      <c r="F71" s="7" t="s">
        <v>20</v>
      </c>
      <c r="G71" s="7" t="s">
        <v>239</v>
      </c>
      <c r="H71" s="9">
        <v>77</v>
      </c>
      <c r="I71" s="9">
        <v>63</v>
      </c>
      <c r="J71" s="9">
        <f t="shared" si="6"/>
        <v>70</v>
      </c>
      <c r="K71" s="9">
        <f t="shared" si="7"/>
        <v>54.036000000000001</v>
      </c>
      <c r="L71" s="11">
        <v>69</v>
      </c>
      <c r="M71" s="12">
        <f t="shared" ca="1" si="8"/>
        <v>0.59293647751605416</v>
      </c>
      <c r="N71" s="12" t="s">
        <v>27</v>
      </c>
      <c r="O71" s="11">
        <v>2</v>
      </c>
      <c r="P71" s="12" t="s">
        <v>28</v>
      </c>
    </row>
    <row r="72" spans="1:16">
      <c r="A72" s="7" t="s">
        <v>254</v>
      </c>
      <c r="B72" s="8" t="s">
        <v>255</v>
      </c>
      <c r="C72" s="7" t="s">
        <v>34</v>
      </c>
      <c r="D72" s="7" t="s">
        <v>242</v>
      </c>
      <c r="E72" s="7" t="s">
        <v>19</v>
      </c>
      <c r="F72" s="7" t="s">
        <v>20</v>
      </c>
      <c r="G72" s="7" t="s">
        <v>256</v>
      </c>
      <c r="H72" s="9">
        <v>68</v>
      </c>
      <c r="I72" s="9">
        <v>67.5</v>
      </c>
      <c r="J72" s="9">
        <f t="shared" si="6"/>
        <v>67.75</v>
      </c>
      <c r="K72" s="9">
        <f t="shared" si="7"/>
        <v>54.0015</v>
      </c>
      <c r="L72" s="11">
        <v>70</v>
      </c>
      <c r="M72" s="12">
        <f t="shared" ca="1" si="8"/>
        <v>7.9340589019273544E-2</v>
      </c>
      <c r="N72" s="12" t="s">
        <v>21</v>
      </c>
      <c r="O72" s="11">
        <v>25</v>
      </c>
      <c r="P72" s="12" t="s">
        <v>22</v>
      </c>
    </row>
    <row r="73" spans="1:16">
      <c r="A73" s="7" t="s">
        <v>234</v>
      </c>
      <c r="B73" s="8" t="s">
        <v>235</v>
      </c>
      <c r="C73" s="7" t="s">
        <v>34</v>
      </c>
      <c r="D73" s="7" t="s">
        <v>35</v>
      </c>
      <c r="E73" s="7" t="s">
        <v>19</v>
      </c>
      <c r="F73" s="7" t="s">
        <v>20</v>
      </c>
      <c r="G73" s="7" t="s">
        <v>236</v>
      </c>
      <c r="H73" s="9">
        <v>73</v>
      </c>
      <c r="I73" s="9">
        <v>68</v>
      </c>
      <c r="J73" s="9">
        <f t="shared" si="6"/>
        <v>70.5</v>
      </c>
      <c r="K73" s="9">
        <f t="shared" si="7"/>
        <v>53.952999999999996</v>
      </c>
      <c r="L73" s="11">
        <v>71</v>
      </c>
      <c r="M73" s="12">
        <f t="shared" ca="1" si="8"/>
        <v>0.195570133993753</v>
      </c>
      <c r="N73" s="12" t="s">
        <v>21</v>
      </c>
      <c r="O73" s="11">
        <v>30</v>
      </c>
      <c r="P73" s="12" t="s">
        <v>22</v>
      </c>
    </row>
    <row r="74" spans="1:16">
      <c r="A74" s="7" t="s">
        <v>247</v>
      </c>
      <c r="B74" s="8" t="s">
        <v>248</v>
      </c>
      <c r="C74" s="7" t="s">
        <v>25</v>
      </c>
      <c r="D74" s="7" t="s">
        <v>26</v>
      </c>
      <c r="E74" s="7" t="s">
        <v>19</v>
      </c>
      <c r="F74" s="7" t="s">
        <v>20</v>
      </c>
      <c r="G74" s="7">
        <v>91.35</v>
      </c>
      <c r="H74" s="9">
        <v>70</v>
      </c>
      <c r="I74" s="9">
        <v>69</v>
      </c>
      <c r="J74" s="9">
        <f t="shared" si="6"/>
        <v>69.5</v>
      </c>
      <c r="K74" s="9">
        <f t="shared" si="7"/>
        <v>53.914999999999999</v>
      </c>
      <c r="L74" s="11">
        <v>72</v>
      </c>
      <c r="M74" s="12">
        <f t="shared" ca="1" si="8"/>
        <v>0.89057430285803374</v>
      </c>
      <c r="N74" s="12" t="s">
        <v>27</v>
      </c>
      <c r="O74" s="11">
        <v>6</v>
      </c>
      <c r="P74" s="12" t="s">
        <v>28</v>
      </c>
    </row>
    <row r="75" spans="1:16">
      <c r="A75" s="17" t="s">
        <v>214</v>
      </c>
      <c r="B75" s="8" t="s">
        <v>215</v>
      </c>
      <c r="C75" s="7" t="s">
        <v>52</v>
      </c>
      <c r="D75" s="7" t="s">
        <v>53</v>
      </c>
      <c r="E75" s="7" t="s">
        <v>19</v>
      </c>
      <c r="F75" s="7" t="s">
        <v>20</v>
      </c>
      <c r="G75" s="7" t="s">
        <v>216</v>
      </c>
      <c r="H75" s="9">
        <v>76</v>
      </c>
      <c r="I75" s="9">
        <v>72</v>
      </c>
      <c r="J75" s="9">
        <f t="shared" si="6"/>
        <v>74</v>
      </c>
      <c r="K75" s="9">
        <f t="shared" si="7"/>
        <v>53.848000000000006</v>
      </c>
      <c r="L75" s="11">
        <v>73</v>
      </c>
      <c r="M75" s="12">
        <f t="shared" ca="1" si="8"/>
        <v>0.29778797143563285</v>
      </c>
      <c r="N75" s="12" t="s">
        <v>21</v>
      </c>
      <c r="O75" s="11">
        <v>10</v>
      </c>
      <c r="P75" s="12" t="s">
        <v>22</v>
      </c>
    </row>
    <row r="76" spans="1:16">
      <c r="A76" s="17" t="s">
        <v>230</v>
      </c>
      <c r="B76" s="8" t="s">
        <v>231</v>
      </c>
      <c r="C76" s="7" t="s">
        <v>17</v>
      </c>
      <c r="D76" s="7" t="s">
        <v>18</v>
      </c>
      <c r="E76" s="7" t="s">
        <v>19</v>
      </c>
      <c r="F76" s="7" t="s">
        <v>20</v>
      </c>
      <c r="G76" s="7">
        <v>89.93</v>
      </c>
      <c r="H76" s="9">
        <v>75</v>
      </c>
      <c r="I76" s="9">
        <v>68</v>
      </c>
      <c r="J76" s="9">
        <f t="shared" si="6"/>
        <v>71.5</v>
      </c>
      <c r="K76" s="9">
        <f t="shared" si="7"/>
        <v>53.847000000000001</v>
      </c>
      <c r="L76" s="11">
        <v>74</v>
      </c>
      <c r="M76" s="12">
        <f t="shared" ca="1" si="8"/>
        <v>0.15740092977688214</v>
      </c>
      <c r="N76" s="12" t="s">
        <v>21</v>
      </c>
      <c r="O76" s="11">
        <v>24</v>
      </c>
      <c r="P76" s="12" t="s">
        <v>22</v>
      </c>
    </row>
    <row r="77" spans="1:16">
      <c r="A77" s="13" t="s">
        <v>260</v>
      </c>
      <c r="B77" s="14" t="s">
        <v>261</v>
      </c>
      <c r="C77" s="13" t="s">
        <v>34</v>
      </c>
      <c r="D77" s="13" t="s">
        <v>242</v>
      </c>
      <c r="E77" s="13" t="s">
        <v>19</v>
      </c>
      <c r="F77" s="13" t="s">
        <v>20</v>
      </c>
      <c r="G77" s="16">
        <v>92.57</v>
      </c>
      <c r="H77" s="15">
        <v>70</v>
      </c>
      <c r="I77" s="15">
        <v>64.5</v>
      </c>
      <c r="J77" s="9">
        <f t="shared" si="6"/>
        <v>67.25</v>
      </c>
      <c r="K77" s="9">
        <f t="shared" si="7"/>
        <v>53.840499999999999</v>
      </c>
      <c r="L77" s="11">
        <v>75</v>
      </c>
      <c r="M77" s="12">
        <f t="shared" ca="1" si="8"/>
        <v>4.1565270846997571E-2</v>
      </c>
      <c r="N77" s="12" t="s">
        <v>31</v>
      </c>
      <c r="O77" s="11">
        <v>25</v>
      </c>
      <c r="P77" s="12" t="s">
        <v>22</v>
      </c>
    </row>
    <row r="78" spans="1:16">
      <c r="A78" s="17" t="s">
        <v>232</v>
      </c>
      <c r="B78" s="8" t="s">
        <v>233</v>
      </c>
      <c r="C78" s="7" t="s">
        <v>17</v>
      </c>
      <c r="D78" s="7" t="s">
        <v>18</v>
      </c>
      <c r="E78" s="7" t="s">
        <v>19</v>
      </c>
      <c r="F78" s="7" t="s">
        <v>20</v>
      </c>
      <c r="G78" s="7">
        <v>90.01</v>
      </c>
      <c r="H78" s="9">
        <v>64</v>
      </c>
      <c r="I78" s="9">
        <v>78.5</v>
      </c>
      <c r="J78" s="9">
        <f t="shared" si="6"/>
        <v>71.25</v>
      </c>
      <c r="K78" s="9">
        <f t="shared" si="7"/>
        <v>53.816500000000005</v>
      </c>
      <c r="L78" s="11">
        <v>76</v>
      </c>
      <c r="M78" s="12">
        <f t="shared" ca="1" si="8"/>
        <v>0.60084800247495984</v>
      </c>
      <c r="N78" s="12" t="s">
        <v>21</v>
      </c>
      <c r="O78" s="11">
        <v>1</v>
      </c>
      <c r="P78" s="12" t="s">
        <v>22</v>
      </c>
    </row>
    <row r="79" spans="1:16">
      <c r="A79" s="17" t="s">
        <v>251</v>
      </c>
      <c r="B79" s="8" t="s">
        <v>252</v>
      </c>
      <c r="C79" s="7" t="s">
        <v>34</v>
      </c>
      <c r="D79" s="7" t="s">
        <v>35</v>
      </c>
      <c r="E79" s="7" t="s">
        <v>19</v>
      </c>
      <c r="F79" s="7" t="s">
        <v>20</v>
      </c>
      <c r="G79" s="7" t="s">
        <v>253</v>
      </c>
      <c r="H79" s="9">
        <v>70</v>
      </c>
      <c r="I79" s="9">
        <v>69.5</v>
      </c>
      <c r="J79" s="9">
        <f t="shared" si="6"/>
        <v>69.75</v>
      </c>
      <c r="K79" s="9">
        <f t="shared" si="7"/>
        <v>53.777499999999996</v>
      </c>
      <c r="L79" s="11">
        <v>77</v>
      </c>
      <c r="M79" s="12">
        <f t="shared" ca="1" si="8"/>
        <v>3.5340026305243022E-2</v>
      </c>
      <c r="N79" s="12" t="s">
        <v>21</v>
      </c>
      <c r="O79" s="11">
        <v>16</v>
      </c>
      <c r="P79" s="12" t="s">
        <v>22</v>
      </c>
    </row>
    <row r="80" spans="1:16">
      <c r="A80" s="17" t="s">
        <v>249</v>
      </c>
      <c r="B80" s="8" t="s">
        <v>250</v>
      </c>
      <c r="C80" s="7" t="s">
        <v>17</v>
      </c>
      <c r="D80" s="7" t="s">
        <v>18</v>
      </c>
      <c r="E80" s="7" t="s">
        <v>19</v>
      </c>
      <c r="F80" s="7" t="s">
        <v>20</v>
      </c>
      <c r="G80" s="7">
        <v>90.33</v>
      </c>
      <c r="H80" s="9">
        <v>61</v>
      </c>
      <c r="I80" s="9">
        <v>79.5</v>
      </c>
      <c r="J80" s="9">
        <f t="shared" si="6"/>
        <v>70.25</v>
      </c>
      <c r="K80" s="9">
        <f t="shared" si="7"/>
        <v>53.694499999999998</v>
      </c>
      <c r="L80" s="11">
        <v>78</v>
      </c>
      <c r="M80" s="12">
        <f t="shared" ca="1" si="8"/>
        <v>0.11777324718236315</v>
      </c>
      <c r="N80" s="12" t="s">
        <v>21</v>
      </c>
      <c r="O80" s="11">
        <v>15</v>
      </c>
      <c r="P80" s="12" t="s">
        <v>22</v>
      </c>
    </row>
    <row r="81" spans="1:16">
      <c r="A81" s="17" t="s">
        <v>244</v>
      </c>
      <c r="B81" s="8" t="s">
        <v>245</v>
      </c>
      <c r="C81" s="7" t="s">
        <v>39</v>
      </c>
      <c r="D81" s="7" t="s">
        <v>73</v>
      </c>
      <c r="E81" s="7" t="s">
        <v>19</v>
      </c>
      <c r="F81" s="7" t="s">
        <v>20</v>
      </c>
      <c r="G81" s="7" t="s">
        <v>246</v>
      </c>
      <c r="H81" s="9">
        <v>77</v>
      </c>
      <c r="I81" s="9">
        <v>64.5</v>
      </c>
      <c r="J81" s="9">
        <f t="shared" si="6"/>
        <v>70.75</v>
      </c>
      <c r="K81" s="9">
        <f t="shared" si="7"/>
        <v>53.607500000000002</v>
      </c>
      <c r="L81" s="11">
        <v>79</v>
      </c>
      <c r="M81" s="12">
        <f t="shared" ca="1" si="8"/>
        <v>0.70136981067088211</v>
      </c>
      <c r="N81" s="12" t="s">
        <v>27</v>
      </c>
      <c r="O81" s="11">
        <v>8</v>
      </c>
      <c r="P81" s="12" t="s">
        <v>28</v>
      </c>
    </row>
    <row r="82" spans="1:16">
      <c r="A82" s="13" t="s">
        <v>258</v>
      </c>
      <c r="B82" s="14" t="s">
        <v>259</v>
      </c>
      <c r="C82" s="13" t="s">
        <v>109</v>
      </c>
      <c r="D82" s="13" t="s">
        <v>110</v>
      </c>
      <c r="E82" s="13" t="s">
        <v>19</v>
      </c>
      <c r="F82" s="13" t="s">
        <v>20</v>
      </c>
      <c r="G82" s="16">
        <v>90.47</v>
      </c>
      <c r="H82" s="15">
        <v>63</v>
      </c>
      <c r="I82" s="15">
        <v>76</v>
      </c>
      <c r="J82" s="9">
        <f t="shared" si="6"/>
        <v>69.5</v>
      </c>
      <c r="K82" s="9">
        <f t="shared" si="7"/>
        <v>53.563000000000002</v>
      </c>
      <c r="L82" s="11">
        <v>80</v>
      </c>
      <c r="M82" s="12">
        <f t="shared" ca="1" si="8"/>
        <v>0.69291567023207379</v>
      </c>
      <c r="N82" s="12" t="s">
        <v>21</v>
      </c>
      <c r="O82" s="11">
        <v>13</v>
      </c>
      <c r="P82" s="12" t="s">
        <v>22</v>
      </c>
    </row>
  </sheetData>
  <autoFilter ref="A2:P82">
    <sortState ref="A3:P82">
      <sortCondition descending="1" ref="K2:K82"/>
    </sortState>
  </autoFilter>
  <sortState ref="A2:I272">
    <sortCondition descending="1" ref="E2:E272"/>
    <sortCondition descending="1" ref="F2:F272"/>
    <sortCondition descending="1" ref="G2:G272"/>
  </sortState>
  <mergeCells count="1">
    <mergeCell ref="A1:P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3.8公示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王运达</dc:creator>
  <cp:lastModifiedBy>李小姣</cp:lastModifiedBy>
  <dcterms:created xsi:type="dcterms:W3CDTF">2022-02-28T08:32:00Z</dcterms:created>
  <dcterms:modified xsi:type="dcterms:W3CDTF">2022-03-08T02:55:37Z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480E6C8385784D08BB51910CD53DBA8E</vt:lpwstr>
  </property>
  <property fmtid="{D5CDD505-2E9C-101B-9397-08002B2CF9AE}" pid="3" name="KSOProductBuildVer">
    <vt:lpwstr>2052-11.1.0.11365</vt:lpwstr>
  </property>
</Properties>
</file>