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wangj\Desktop\"/>
    </mc:Choice>
  </mc:AlternateContent>
  <xr:revisionPtr revIDLastSave="0" documentId="13_ncr:1_{71FBB99D-0BE4-407C-9AFD-B4C516DBC7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平时成绩+加分" sheetId="3" r:id="rId1"/>
    <sheet name="Sheet1" sheetId="4" r:id="rId2"/>
  </sheets>
  <definedNames>
    <definedName name="_xlnm._FilterDatabase" localSheetId="0" hidden="1">'平时成绩+加分'!$A$2:$V$78</definedName>
  </definedNames>
  <calcPr calcId="191029"/>
</workbook>
</file>

<file path=xl/calcChain.xml><?xml version="1.0" encoding="utf-8"?>
<calcChain xmlns="http://schemas.openxmlformats.org/spreadsheetml/2006/main">
  <c r="R82" i="3" l="1"/>
  <c r="U82" i="3" s="1"/>
  <c r="O82" i="3"/>
  <c r="O81" i="3"/>
  <c r="R81" i="3" s="1"/>
  <c r="U81" i="3" s="1"/>
  <c r="O80" i="3"/>
  <c r="R80" i="3" s="1"/>
  <c r="U80" i="3" s="1"/>
  <c r="O78" i="3"/>
  <c r="R78" i="3" s="1"/>
  <c r="U78" i="3" s="1"/>
  <c r="O77" i="3"/>
  <c r="R77" i="3" s="1"/>
  <c r="U77" i="3" s="1"/>
  <c r="O76" i="3"/>
  <c r="R76" i="3" s="1"/>
  <c r="U76" i="3" s="1"/>
  <c r="O75" i="3"/>
  <c r="R75" i="3" s="1"/>
  <c r="U75" i="3" s="1"/>
  <c r="O74" i="3"/>
  <c r="R74" i="3" s="1"/>
  <c r="U74" i="3" s="1"/>
  <c r="O73" i="3"/>
  <c r="R73" i="3" s="1"/>
  <c r="U73" i="3" s="1"/>
  <c r="O72" i="3"/>
  <c r="R72" i="3" s="1"/>
  <c r="U72" i="3" s="1"/>
  <c r="O71" i="3"/>
  <c r="R71" i="3" s="1"/>
  <c r="U71" i="3" s="1"/>
  <c r="O70" i="3"/>
  <c r="R70" i="3" s="1"/>
  <c r="U70" i="3" s="1"/>
  <c r="O69" i="3"/>
  <c r="R69" i="3" s="1"/>
  <c r="U69" i="3" s="1"/>
  <c r="O68" i="3"/>
  <c r="R68" i="3" s="1"/>
  <c r="U68" i="3" s="1"/>
  <c r="O67" i="3"/>
  <c r="R67" i="3" s="1"/>
  <c r="U67" i="3" s="1"/>
  <c r="O66" i="3"/>
  <c r="R66" i="3" s="1"/>
  <c r="U66" i="3" s="1"/>
  <c r="R65" i="3"/>
  <c r="U65" i="3" s="1"/>
  <c r="O65" i="3"/>
  <c r="O64" i="3"/>
  <c r="R64" i="3" s="1"/>
  <c r="U64" i="3" s="1"/>
  <c r="O63" i="3"/>
  <c r="R63" i="3" s="1"/>
  <c r="U63" i="3" s="1"/>
  <c r="O62" i="3"/>
  <c r="R62" i="3" s="1"/>
  <c r="U62" i="3" s="1"/>
  <c r="O61" i="3"/>
  <c r="R61" i="3" s="1"/>
  <c r="U61" i="3" s="1"/>
  <c r="O60" i="3"/>
  <c r="R60" i="3" s="1"/>
  <c r="U60" i="3" s="1"/>
  <c r="O59" i="3"/>
  <c r="R59" i="3" s="1"/>
  <c r="U59" i="3" s="1"/>
  <c r="O58" i="3"/>
  <c r="R58" i="3" s="1"/>
  <c r="U58" i="3" s="1"/>
  <c r="O57" i="3"/>
  <c r="R57" i="3" s="1"/>
  <c r="U57" i="3" s="1"/>
  <c r="O56" i="3"/>
  <c r="R56" i="3" s="1"/>
  <c r="U56" i="3" s="1"/>
  <c r="O55" i="3"/>
  <c r="R55" i="3" s="1"/>
  <c r="U55" i="3" s="1"/>
  <c r="O54" i="3"/>
  <c r="R54" i="3" s="1"/>
  <c r="U54" i="3" s="1"/>
  <c r="O53" i="3"/>
  <c r="R53" i="3" s="1"/>
  <c r="U53" i="3" s="1"/>
  <c r="O52" i="3"/>
  <c r="R52" i="3" s="1"/>
  <c r="U52" i="3" s="1"/>
  <c r="O51" i="3"/>
  <c r="R51" i="3" s="1"/>
  <c r="U51" i="3" s="1"/>
  <c r="O50" i="3"/>
  <c r="R50" i="3" s="1"/>
  <c r="U50" i="3" s="1"/>
  <c r="R49" i="3"/>
  <c r="U49" i="3" s="1"/>
  <c r="O49" i="3"/>
  <c r="O48" i="3"/>
  <c r="R48" i="3" s="1"/>
  <c r="U48" i="3" s="1"/>
  <c r="O47" i="3"/>
  <c r="R47" i="3" s="1"/>
  <c r="U47" i="3" s="1"/>
  <c r="O46" i="3"/>
  <c r="R46" i="3" s="1"/>
  <c r="U46" i="3" s="1"/>
  <c r="O45" i="3"/>
  <c r="R45" i="3" s="1"/>
  <c r="U45" i="3" s="1"/>
  <c r="O44" i="3"/>
  <c r="R44" i="3" s="1"/>
  <c r="U44" i="3" s="1"/>
  <c r="O43" i="3"/>
  <c r="R43" i="3" s="1"/>
  <c r="U43" i="3" s="1"/>
  <c r="O42" i="3"/>
  <c r="R42" i="3" s="1"/>
  <c r="U42" i="3" s="1"/>
  <c r="O41" i="3"/>
  <c r="R41" i="3" s="1"/>
  <c r="U41" i="3" s="1"/>
  <c r="O40" i="3"/>
  <c r="R40" i="3" s="1"/>
  <c r="U40" i="3" s="1"/>
  <c r="O39" i="3"/>
  <c r="R39" i="3" s="1"/>
  <c r="U39" i="3" s="1"/>
  <c r="O38" i="3"/>
  <c r="R38" i="3" s="1"/>
  <c r="U38" i="3" s="1"/>
  <c r="O37" i="3"/>
  <c r="R37" i="3" s="1"/>
  <c r="U37" i="3" s="1"/>
  <c r="O36" i="3"/>
  <c r="R36" i="3" s="1"/>
  <c r="U36" i="3" s="1"/>
  <c r="O35" i="3"/>
  <c r="R35" i="3" s="1"/>
  <c r="U35" i="3" s="1"/>
  <c r="O34" i="3"/>
  <c r="R34" i="3" s="1"/>
  <c r="U34" i="3" s="1"/>
  <c r="R33" i="3"/>
  <c r="U33" i="3" s="1"/>
  <c r="O33" i="3"/>
  <c r="O32" i="3"/>
  <c r="R32" i="3" s="1"/>
  <c r="U32" i="3" s="1"/>
  <c r="O31" i="3"/>
  <c r="R31" i="3" s="1"/>
  <c r="U31" i="3" s="1"/>
  <c r="O30" i="3"/>
  <c r="R30" i="3" s="1"/>
  <c r="U30" i="3" s="1"/>
  <c r="O29" i="3"/>
  <c r="R29" i="3" s="1"/>
  <c r="U29" i="3" s="1"/>
  <c r="O28" i="3"/>
  <c r="R28" i="3" s="1"/>
  <c r="U28" i="3" s="1"/>
  <c r="O27" i="3"/>
  <c r="R27" i="3" s="1"/>
  <c r="U27" i="3" s="1"/>
  <c r="O26" i="3"/>
  <c r="R26" i="3" s="1"/>
  <c r="U26" i="3" s="1"/>
  <c r="O25" i="3"/>
  <c r="R25" i="3" s="1"/>
  <c r="U25" i="3" s="1"/>
  <c r="O24" i="3"/>
  <c r="R24" i="3" s="1"/>
  <c r="U24" i="3" s="1"/>
  <c r="O23" i="3"/>
  <c r="R23" i="3" s="1"/>
  <c r="U23" i="3" s="1"/>
  <c r="O22" i="3"/>
  <c r="R22" i="3" s="1"/>
  <c r="U22" i="3" s="1"/>
  <c r="O21" i="3"/>
  <c r="R21" i="3" s="1"/>
  <c r="U21" i="3" s="1"/>
  <c r="O20" i="3"/>
  <c r="R20" i="3" s="1"/>
  <c r="U20" i="3" s="1"/>
  <c r="O19" i="3"/>
  <c r="R19" i="3" s="1"/>
  <c r="U19" i="3" s="1"/>
  <c r="O18" i="3"/>
  <c r="R18" i="3" s="1"/>
  <c r="U18" i="3" s="1"/>
  <c r="R17" i="3"/>
  <c r="U17" i="3" s="1"/>
  <c r="O17" i="3"/>
  <c r="O16" i="3"/>
  <c r="R16" i="3" s="1"/>
  <c r="U16" i="3" s="1"/>
  <c r="O15" i="3"/>
  <c r="R15" i="3" s="1"/>
  <c r="U15" i="3" s="1"/>
  <c r="O14" i="3"/>
  <c r="R14" i="3" s="1"/>
  <c r="U14" i="3" s="1"/>
  <c r="O13" i="3"/>
  <c r="R13" i="3" s="1"/>
  <c r="U13" i="3" s="1"/>
  <c r="O12" i="3"/>
  <c r="R12" i="3" s="1"/>
  <c r="U12" i="3" s="1"/>
  <c r="O11" i="3"/>
  <c r="R11" i="3" s="1"/>
  <c r="U11" i="3" s="1"/>
  <c r="O10" i="3"/>
  <c r="R10" i="3" s="1"/>
  <c r="U10" i="3" s="1"/>
  <c r="O9" i="3"/>
  <c r="R9" i="3" s="1"/>
  <c r="U9" i="3" s="1"/>
  <c r="O8" i="3"/>
  <c r="R8" i="3" s="1"/>
  <c r="U8" i="3" s="1"/>
  <c r="O7" i="3"/>
  <c r="R7" i="3" s="1"/>
  <c r="U7" i="3" s="1"/>
  <c r="O6" i="3"/>
  <c r="R6" i="3" s="1"/>
  <c r="U6" i="3" s="1"/>
  <c r="O5" i="3"/>
  <c r="R5" i="3" s="1"/>
  <c r="U5" i="3" s="1"/>
  <c r="O4" i="3"/>
  <c r="R4" i="3" s="1"/>
  <c r="U4" i="3" s="1"/>
  <c r="O3" i="3"/>
  <c r="R3" i="3" s="1"/>
  <c r="U3" i="3" s="1"/>
</calcChain>
</file>

<file path=xl/sharedStrings.xml><?xml version="1.0" encoding="utf-8"?>
<sst xmlns="http://schemas.openxmlformats.org/spreadsheetml/2006/main" count="182" uniqueCount="119">
  <si>
    <t>法学院2018届推免生综合测试成绩汇总表</t>
  </si>
  <si>
    <t>序号</t>
  </si>
  <si>
    <t>姓名</t>
  </si>
  <si>
    <t>专业</t>
  </si>
  <si>
    <t>绩点</t>
  </si>
  <si>
    <t>四级</t>
  </si>
  <si>
    <t>六级</t>
  </si>
  <si>
    <t>英语</t>
  </si>
  <si>
    <t>数学</t>
  </si>
  <si>
    <t>法理</t>
  </si>
  <si>
    <t>民法</t>
  </si>
  <si>
    <t>刑法</t>
  </si>
  <si>
    <t>学年论文成绩</t>
  </si>
  <si>
    <t>审核加权平均成绩</t>
  </si>
  <si>
    <t>审核认定加分项</t>
  </si>
  <si>
    <r>
      <t>成绩1</t>
    </r>
    <r>
      <rPr>
        <sz val="11"/>
        <rFont val="宋体"/>
        <family val="3"/>
        <charset val="134"/>
      </rPr>
      <t>（70%）</t>
    </r>
  </si>
  <si>
    <t>排名1</t>
  </si>
  <si>
    <r>
      <t>笔试成绩</t>
    </r>
    <r>
      <rPr>
        <sz val="11"/>
        <rFont val="宋体"/>
        <family val="3"/>
        <charset val="134"/>
      </rPr>
      <t>（30%）</t>
    </r>
  </si>
  <si>
    <r>
      <t>成绩2</t>
    </r>
    <r>
      <rPr>
        <sz val="11"/>
        <rFont val="宋体"/>
        <family val="3"/>
        <charset val="134"/>
      </rPr>
      <t>（80%）</t>
    </r>
  </si>
  <si>
    <t>排名2</t>
  </si>
  <si>
    <r>
      <t>面试</t>
    </r>
    <r>
      <rPr>
        <sz val="11"/>
        <rFont val="宋体"/>
        <family val="3"/>
        <charset val="134"/>
      </rPr>
      <t>（20%）</t>
    </r>
  </si>
  <si>
    <t>综合成绩</t>
  </si>
  <si>
    <t>综合排名</t>
  </si>
  <si>
    <t>王泽钧</t>
  </si>
  <si>
    <t>法学（民商法方向）</t>
  </si>
  <si>
    <t>陈启凡</t>
  </si>
  <si>
    <t>法学</t>
  </si>
  <si>
    <t>方傲兰</t>
  </si>
  <si>
    <t>唐正明</t>
  </si>
  <si>
    <t>黄欢纯</t>
  </si>
  <si>
    <t>周璨</t>
  </si>
  <si>
    <t>李欣妍</t>
  </si>
  <si>
    <t>陆晶晶</t>
  </si>
  <si>
    <t>连宸弘</t>
  </si>
  <si>
    <t>刘湘羽</t>
  </si>
  <si>
    <t>莫炜婷</t>
  </si>
  <si>
    <t>黄彦霈</t>
  </si>
  <si>
    <t>法学（民商法方向)</t>
  </si>
  <si>
    <t>王蕴卓</t>
  </si>
  <si>
    <t>蔡凯宇</t>
  </si>
  <si>
    <t>沈心怡</t>
  </si>
  <si>
    <t>涉外经贸法方向</t>
  </si>
  <si>
    <t>胡舒蓓</t>
  </si>
  <si>
    <t>胡钰菡</t>
  </si>
  <si>
    <t>丁燚荧</t>
  </si>
  <si>
    <t>丛畅</t>
  </si>
  <si>
    <t>袁梦阳</t>
  </si>
  <si>
    <t>纪晓彤</t>
  </si>
  <si>
    <t>法学（涉外经贸法方向</t>
  </si>
  <si>
    <t>钟晨</t>
  </si>
  <si>
    <t>周璇</t>
  </si>
  <si>
    <t>法学院法学</t>
  </si>
  <si>
    <t>韩靖</t>
  </si>
  <si>
    <t>朱良敏</t>
  </si>
  <si>
    <t>向谦</t>
  </si>
  <si>
    <t>法学（民商法）</t>
  </si>
  <si>
    <t>蒋雨吟</t>
  </si>
  <si>
    <t>刘果</t>
  </si>
  <si>
    <t>民商法</t>
  </si>
  <si>
    <t>陈雏音</t>
  </si>
  <si>
    <t>法学1409</t>
  </si>
  <si>
    <t>张童彤</t>
  </si>
  <si>
    <t>王羽铿</t>
  </si>
  <si>
    <t>民商1401</t>
  </si>
  <si>
    <t>王卫峰</t>
  </si>
  <si>
    <t>法学（民商方向</t>
  </si>
  <si>
    <t>黄雨薇</t>
  </si>
  <si>
    <t>贺瑶</t>
  </si>
  <si>
    <t>王超</t>
  </si>
  <si>
    <t>郭佳欣</t>
  </si>
  <si>
    <t>黄越艺</t>
  </si>
  <si>
    <t>张梦捷</t>
  </si>
  <si>
    <t>法学院外法1401</t>
  </si>
  <si>
    <t>诸葛肖瑶</t>
  </si>
  <si>
    <t>杜潇潇</t>
  </si>
  <si>
    <t>政府法制</t>
  </si>
  <si>
    <t>翟松成</t>
  </si>
  <si>
    <t>杨月琪</t>
  </si>
  <si>
    <t>法学（政府法制方向）</t>
  </si>
  <si>
    <t>郭玮奇</t>
  </si>
  <si>
    <t>康京宇</t>
  </si>
  <si>
    <t>池芷欣</t>
  </si>
  <si>
    <t>杨婕</t>
  </si>
  <si>
    <t>刘雅茹</t>
  </si>
  <si>
    <t>法学（法制1401</t>
  </si>
  <si>
    <t>张夏冰</t>
  </si>
  <si>
    <t>梁馨文</t>
  </si>
  <si>
    <t>陈若茜</t>
  </si>
  <si>
    <t>何雪梅</t>
  </si>
  <si>
    <t>肖思晗</t>
  </si>
  <si>
    <t>黄书迪</t>
  </si>
  <si>
    <t>陈容黎</t>
  </si>
  <si>
    <t>陈心心</t>
  </si>
  <si>
    <t>尚嘉文</t>
  </si>
  <si>
    <t>法制1402</t>
  </si>
  <si>
    <t>杨依楠</t>
  </si>
  <si>
    <t>丁元雷</t>
  </si>
  <si>
    <t>法学（政府法制）</t>
  </si>
  <si>
    <t>夏静怡</t>
  </si>
  <si>
    <t>樊琪欣</t>
  </si>
  <si>
    <t>孙悦</t>
  </si>
  <si>
    <t>冯莎</t>
  </si>
  <si>
    <t>罗雅文</t>
  </si>
  <si>
    <t>李莉</t>
  </si>
  <si>
    <t>付有</t>
  </si>
  <si>
    <t>梁燕玲</t>
  </si>
  <si>
    <t>王慧</t>
  </si>
  <si>
    <t>法学（涉外经贸法方向）</t>
  </si>
  <si>
    <t>邹艳琴</t>
  </si>
  <si>
    <t>政府法制1402</t>
  </si>
  <si>
    <t>杨馨莹</t>
  </si>
  <si>
    <t>许佳航</t>
  </si>
  <si>
    <t>张一帆</t>
  </si>
  <si>
    <t>梁维</t>
  </si>
  <si>
    <t>孙兆珺</t>
  </si>
  <si>
    <t>柯茜</t>
  </si>
  <si>
    <t>彭骛鸿</t>
  </si>
  <si>
    <t>包小雪</t>
  </si>
  <si>
    <t>法学院2018届申请特殊推免学生名单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</si>
</sst>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7" x14ac:knownFonts="1">
    <font>
      <sz val="11"/>
      <color indexed="8"/>
      <name val="宋体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colors>
    <mruColors>
      <color rgb="FFFFFF66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topLeftCell="A73" workbookViewId="0">
      <selection activeCell="D7" sqref="D7"/>
    </sheetView>
  </sheetViews>
  <sheetFormatPr defaultColWidth="9" defaultRowHeight="14.4" x14ac:dyDescent="0.25"/>
  <cols>
    <col min="1" max="1" width="5.77734375" style="1" customWidth="1"/>
    <col min="2" max="2" width="9.77734375" style="1" customWidth="1"/>
    <col min="3" max="3" width="9" style="1"/>
    <col min="4" max="4" width="6.6640625" style="1" customWidth="1"/>
    <col min="5" max="5" width="7.44140625" style="1" customWidth="1"/>
    <col min="6" max="8" width="6.5546875" style="1" customWidth="1"/>
    <col min="9" max="9" width="8.109375" style="2" customWidth="1"/>
    <col min="10" max="11" width="7.6640625" style="2" customWidth="1"/>
    <col min="12" max="12" width="6.5546875" style="3" customWidth="1"/>
    <col min="13" max="13" width="6.5546875" style="2" customWidth="1"/>
    <col min="14" max="14" width="6.5546875" style="4" customWidth="1"/>
    <col min="15" max="15" width="9" style="5"/>
    <col min="16" max="16" width="6" style="1" customWidth="1"/>
    <col min="17" max="17" width="9" style="6"/>
    <col min="18" max="18" width="9" style="7"/>
    <col min="19" max="19" width="6.21875" style="1" customWidth="1"/>
    <col min="20" max="20" width="7.88671875" style="1" customWidth="1"/>
    <col min="21" max="21" width="7.109375" style="1" customWidth="1"/>
    <col min="22" max="22" width="6.44140625" style="1" customWidth="1"/>
    <col min="23" max="16384" width="9" style="1"/>
  </cols>
  <sheetData>
    <row r="1" spans="1:23" ht="39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4"/>
      <c r="Q1" s="25"/>
      <c r="R1" s="25"/>
      <c r="S1" s="24"/>
      <c r="T1" s="24"/>
      <c r="U1" s="24"/>
      <c r="V1" s="24"/>
    </row>
    <row r="2" spans="1:23" ht="57.6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4" t="s">
        <v>12</v>
      </c>
      <c r="M2" s="14" t="s">
        <v>13</v>
      </c>
      <c r="N2" s="14" t="s">
        <v>14</v>
      </c>
      <c r="O2" s="15" t="s">
        <v>15</v>
      </c>
      <c r="P2" s="17" t="s">
        <v>16</v>
      </c>
      <c r="Q2" s="15" t="s">
        <v>17</v>
      </c>
      <c r="R2" s="18" t="s">
        <v>18</v>
      </c>
      <c r="S2" s="17" t="s">
        <v>19</v>
      </c>
      <c r="T2" s="18" t="s">
        <v>20</v>
      </c>
      <c r="U2" s="18" t="s">
        <v>21</v>
      </c>
      <c r="V2" s="17" t="s">
        <v>22</v>
      </c>
      <c r="W2" s="3"/>
    </row>
    <row r="3" spans="1:23" ht="36" x14ac:dyDescent="0.25">
      <c r="A3" s="9">
        <v>1</v>
      </c>
      <c r="B3" s="10" t="s">
        <v>23</v>
      </c>
      <c r="C3" s="10" t="s">
        <v>24</v>
      </c>
      <c r="D3" s="10">
        <v>3.81</v>
      </c>
      <c r="E3" s="10">
        <v>557</v>
      </c>
      <c r="F3" s="10">
        <v>464</v>
      </c>
      <c r="G3" s="11">
        <v>83.5</v>
      </c>
      <c r="H3" s="11">
        <v>84</v>
      </c>
      <c r="I3" s="10">
        <v>94</v>
      </c>
      <c r="J3" s="10">
        <v>87</v>
      </c>
      <c r="K3" s="10">
        <v>87</v>
      </c>
      <c r="L3" s="10">
        <v>89</v>
      </c>
      <c r="M3" s="10">
        <v>90.21</v>
      </c>
      <c r="N3" s="10">
        <v>23.5</v>
      </c>
      <c r="O3" s="16">
        <f t="shared" ref="O3:O66" si="0">SUM(M3:N3)</f>
        <v>113.71</v>
      </c>
      <c r="P3" s="21">
        <v>1</v>
      </c>
      <c r="Q3" s="16">
        <v>77</v>
      </c>
      <c r="R3" s="19">
        <f t="shared" ref="R3:R66" si="1">O3*0.7+Q3*0.3</f>
        <v>102.69699999999999</v>
      </c>
      <c r="S3" s="20">
        <v>1</v>
      </c>
      <c r="T3" s="20">
        <v>91</v>
      </c>
      <c r="U3" s="22">
        <f t="shared" ref="U3:U66" si="2">R3*0.8+T3*0.2</f>
        <v>100.35760000000001</v>
      </c>
      <c r="V3" s="21">
        <v>1</v>
      </c>
      <c r="W3" s="3"/>
    </row>
    <row r="4" spans="1:23" x14ac:dyDescent="0.25">
      <c r="A4" s="9">
        <v>2</v>
      </c>
      <c r="B4" s="10" t="s">
        <v>25</v>
      </c>
      <c r="C4" s="10" t="s">
        <v>26</v>
      </c>
      <c r="D4" s="10">
        <v>3.88</v>
      </c>
      <c r="E4" s="10">
        <v>580</v>
      </c>
      <c r="F4" s="10">
        <v>560</v>
      </c>
      <c r="G4" s="11">
        <v>91</v>
      </c>
      <c r="H4" s="11">
        <v>94</v>
      </c>
      <c r="I4" s="10">
        <v>94</v>
      </c>
      <c r="J4" s="10">
        <v>94.5</v>
      </c>
      <c r="K4" s="10">
        <v>95</v>
      </c>
      <c r="L4" s="10">
        <v>95</v>
      </c>
      <c r="M4" s="10">
        <v>91.77</v>
      </c>
      <c r="N4" s="10">
        <v>21</v>
      </c>
      <c r="O4" s="16">
        <f t="shared" si="0"/>
        <v>112.77</v>
      </c>
      <c r="P4" s="21">
        <v>3</v>
      </c>
      <c r="Q4" s="16">
        <v>78</v>
      </c>
      <c r="R4" s="19">
        <f t="shared" si="1"/>
        <v>102.339</v>
      </c>
      <c r="S4" s="20">
        <v>2</v>
      </c>
      <c r="T4" s="20">
        <v>92</v>
      </c>
      <c r="U4" s="22">
        <f t="shared" si="2"/>
        <v>100.27120000000001</v>
      </c>
      <c r="V4" s="21">
        <v>2</v>
      </c>
      <c r="W4" s="3"/>
    </row>
    <row r="5" spans="1:23" x14ac:dyDescent="0.25">
      <c r="A5" s="9">
        <v>3</v>
      </c>
      <c r="B5" s="10" t="s">
        <v>27</v>
      </c>
      <c r="C5" s="10" t="s">
        <v>26</v>
      </c>
      <c r="D5" s="10">
        <v>3.83</v>
      </c>
      <c r="E5" s="10">
        <v>620</v>
      </c>
      <c r="F5" s="10">
        <v>600</v>
      </c>
      <c r="G5" s="11">
        <v>96.25</v>
      </c>
      <c r="H5" s="11">
        <v>98</v>
      </c>
      <c r="I5" s="10">
        <v>96</v>
      </c>
      <c r="J5" s="10">
        <v>88</v>
      </c>
      <c r="K5" s="10">
        <v>91</v>
      </c>
      <c r="L5" s="10">
        <v>88</v>
      </c>
      <c r="M5" s="10">
        <v>91.32</v>
      </c>
      <c r="N5" s="10">
        <v>18.5</v>
      </c>
      <c r="O5" s="16">
        <f t="shared" si="0"/>
        <v>109.82</v>
      </c>
      <c r="P5" s="21">
        <v>5</v>
      </c>
      <c r="Q5" s="16">
        <v>79</v>
      </c>
      <c r="R5" s="19">
        <f t="shared" si="1"/>
        <v>100.574</v>
      </c>
      <c r="S5" s="20">
        <v>3</v>
      </c>
      <c r="T5" s="20">
        <v>92</v>
      </c>
      <c r="U5" s="22">
        <f t="shared" si="2"/>
        <v>98.859200000000016</v>
      </c>
      <c r="V5" s="21">
        <v>3</v>
      </c>
      <c r="W5" s="3"/>
    </row>
    <row r="6" spans="1:23" x14ac:dyDescent="0.25">
      <c r="A6" s="9">
        <v>4</v>
      </c>
      <c r="B6" s="10" t="s">
        <v>28</v>
      </c>
      <c r="C6" s="10" t="s">
        <v>26</v>
      </c>
      <c r="D6" s="10">
        <v>3.9</v>
      </c>
      <c r="E6" s="10">
        <v>564</v>
      </c>
      <c r="F6" s="10">
        <v>511</v>
      </c>
      <c r="G6" s="11">
        <v>85.75</v>
      </c>
      <c r="H6" s="11">
        <v>90</v>
      </c>
      <c r="I6" s="10">
        <v>93</v>
      </c>
      <c r="J6" s="10">
        <v>90</v>
      </c>
      <c r="K6" s="10">
        <v>88.5</v>
      </c>
      <c r="L6" s="10">
        <v>90</v>
      </c>
      <c r="M6" s="10">
        <v>91.95</v>
      </c>
      <c r="N6" s="10">
        <v>16</v>
      </c>
      <c r="O6" s="16">
        <f t="shared" si="0"/>
        <v>107.95</v>
      </c>
      <c r="P6" s="21">
        <v>7</v>
      </c>
      <c r="Q6" s="16">
        <v>82</v>
      </c>
      <c r="R6" s="19">
        <f t="shared" si="1"/>
        <v>100.16499999999999</v>
      </c>
      <c r="S6" s="20">
        <v>5</v>
      </c>
      <c r="T6" s="20">
        <v>92</v>
      </c>
      <c r="U6" s="22">
        <f t="shared" si="2"/>
        <v>98.532000000000011</v>
      </c>
      <c r="V6" s="21">
        <v>4</v>
      </c>
      <c r="W6" s="3"/>
    </row>
    <row r="7" spans="1:23" x14ac:dyDescent="0.25">
      <c r="A7" s="9">
        <v>5</v>
      </c>
      <c r="B7" s="10" t="s">
        <v>29</v>
      </c>
      <c r="C7" s="10" t="s">
        <v>26</v>
      </c>
      <c r="D7" s="10">
        <v>3.88</v>
      </c>
      <c r="E7" s="10">
        <v>591</v>
      </c>
      <c r="F7" s="10">
        <v>631</v>
      </c>
      <c r="G7" s="11">
        <v>93.25</v>
      </c>
      <c r="H7" s="11">
        <v>97</v>
      </c>
      <c r="I7" s="10">
        <v>96</v>
      </c>
      <c r="J7" s="10">
        <v>90.5</v>
      </c>
      <c r="K7" s="10">
        <v>92</v>
      </c>
      <c r="L7" s="10">
        <v>90</v>
      </c>
      <c r="M7" s="10">
        <v>91.57</v>
      </c>
      <c r="N7" s="10">
        <v>22</v>
      </c>
      <c r="O7" s="16">
        <f t="shared" si="0"/>
        <v>113.57</v>
      </c>
      <c r="P7" s="21">
        <v>2</v>
      </c>
      <c r="Q7" s="16">
        <v>70</v>
      </c>
      <c r="R7" s="19">
        <f t="shared" si="1"/>
        <v>100.499</v>
      </c>
      <c r="S7" s="20">
        <v>4</v>
      </c>
      <c r="T7" s="20">
        <v>90</v>
      </c>
      <c r="U7" s="22">
        <f t="shared" si="2"/>
        <v>98.399200000000008</v>
      </c>
      <c r="V7" s="21">
        <v>5</v>
      </c>
      <c r="W7" s="3"/>
    </row>
    <row r="8" spans="1:23" x14ac:dyDescent="0.25">
      <c r="A8" s="9">
        <v>6</v>
      </c>
      <c r="B8" s="10" t="s">
        <v>30</v>
      </c>
      <c r="C8" s="10" t="s">
        <v>26</v>
      </c>
      <c r="D8" s="10">
        <v>3.62</v>
      </c>
      <c r="E8" s="10">
        <v>586</v>
      </c>
      <c r="F8" s="10">
        <v>539</v>
      </c>
      <c r="G8" s="11">
        <v>88.25</v>
      </c>
      <c r="H8" s="11">
        <v>78</v>
      </c>
      <c r="I8" s="10">
        <v>95</v>
      </c>
      <c r="J8" s="10">
        <v>82</v>
      </c>
      <c r="K8" s="10">
        <v>80</v>
      </c>
      <c r="L8" s="10">
        <v>89</v>
      </c>
      <c r="M8" s="10">
        <v>88.03</v>
      </c>
      <c r="N8" s="10">
        <v>20.5</v>
      </c>
      <c r="O8" s="16">
        <f t="shared" si="0"/>
        <v>108.53</v>
      </c>
      <c r="P8" s="21">
        <v>6</v>
      </c>
      <c r="Q8" s="16">
        <v>78</v>
      </c>
      <c r="R8" s="19">
        <f t="shared" si="1"/>
        <v>99.370999999999981</v>
      </c>
      <c r="S8" s="20">
        <v>6</v>
      </c>
      <c r="T8" s="20">
        <v>91</v>
      </c>
      <c r="U8" s="22">
        <f t="shared" si="2"/>
        <v>97.696799999999996</v>
      </c>
      <c r="V8" s="21">
        <v>6</v>
      </c>
      <c r="W8" s="3"/>
    </row>
    <row r="9" spans="1:23" x14ac:dyDescent="0.25">
      <c r="A9" s="9">
        <v>7</v>
      </c>
      <c r="B9" s="10" t="s">
        <v>31</v>
      </c>
      <c r="C9" s="10" t="s">
        <v>26</v>
      </c>
      <c r="D9" s="10">
        <v>3.89</v>
      </c>
      <c r="E9" s="10">
        <v>644</v>
      </c>
      <c r="F9" s="10">
        <v>596</v>
      </c>
      <c r="G9" s="11">
        <v>92.5</v>
      </c>
      <c r="H9" s="11">
        <v>94</v>
      </c>
      <c r="I9" s="10">
        <v>96</v>
      </c>
      <c r="J9" s="10">
        <v>93.5</v>
      </c>
      <c r="K9" s="10">
        <v>93</v>
      </c>
      <c r="L9" s="10">
        <v>92</v>
      </c>
      <c r="M9" s="10">
        <v>92.4</v>
      </c>
      <c r="N9" s="10">
        <v>17.5</v>
      </c>
      <c r="O9" s="16">
        <f t="shared" si="0"/>
        <v>109.9</v>
      </c>
      <c r="P9" s="21">
        <v>4</v>
      </c>
      <c r="Q9" s="16">
        <v>72</v>
      </c>
      <c r="R9" s="19">
        <f t="shared" si="1"/>
        <v>98.529999999999987</v>
      </c>
      <c r="S9" s="20">
        <v>8</v>
      </c>
      <c r="T9" s="20">
        <v>92</v>
      </c>
      <c r="U9" s="22">
        <f t="shared" si="2"/>
        <v>97.224000000000004</v>
      </c>
      <c r="V9" s="21">
        <v>7</v>
      </c>
      <c r="W9" s="3"/>
    </row>
    <row r="10" spans="1:23" x14ac:dyDescent="0.25">
      <c r="A10" s="9">
        <v>8</v>
      </c>
      <c r="B10" s="10" t="s">
        <v>32</v>
      </c>
      <c r="C10" s="10" t="s">
        <v>26</v>
      </c>
      <c r="D10" s="10">
        <v>3.76</v>
      </c>
      <c r="E10" s="10">
        <v>551</v>
      </c>
      <c r="F10" s="10">
        <v>586</v>
      </c>
      <c r="G10" s="11">
        <v>89.5</v>
      </c>
      <c r="H10" s="11">
        <v>85</v>
      </c>
      <c r="I10" s="10">
        <v>96</v>
      </c>
      <c r="J10" s="10">
        <v>85</v>
      </c>
      <c r="K10" s="10">
        <v>88.5</v>
      </c>
      <c r="L10" s="10">
        <v>95</v>
      </c>
      <c r="M10" s="10">
        <v>91.45</v>
      </c>
      <c r="N10" s="10">
        <v>14.5</v>
      </c>
      <c r="O10" s="16">
        <f t="shared" si="0"/>
        <v>105.95</v>
      </c>
      <c r="P10" s="21">
        <v>9</v>
      </c>
      <c r="Q10" s="16">
        <v>82</v>
      </c>
      <c r="R10" s="19">
        <f t="shared" si="1"/>
        <v>98.764999999999986</v>
      </c>
      <c r="S10" s="20">
        <v>7</v>
      </c>
      <c r="T10" s="20">
        <v>90</v>
      </c>
      <c r="U10" s="22">
        <f t="shared" si="2"/>
        <v>97.012</v>
      </c>
      <c r="V10" s="21">
        <v>8</v>
      </c>
      <c r="W10" s="3"/>
    </row>
    <row r="11" spans="1:23" x14ac:dyDescent="0.25">
      <c r="A11" s="9">
        <v>9</v>
      </c>
      <c r="B11" s="10" t="s">
        <v>33</v>
      </c>
      <c r="C11" s="10" t="s">
        <v>26</v>
      </c>
      <c r="D11" s="10">
        <v>3.89</v>
      </c>
      <c r="E11" s="10">
        <v>636</v>
      </c>
      <c r="F11" s="10">
        <v>598</v>
      </c>
      <c r="G11" s="11">
        <v>93.25</v>
      </c>
      <c r="H11" s="11">
        <v>95</v>
      </c>
      <c r="I11" s="10">
        <v>92</v>
      </c>
      <c r="J11" s="10">
        <v>82</v>
      </c>
      <c r="K11" s="10">
        <v>90</v>
      </c>
      <c r="L11" s="10">
        <v>95</v>
      </c>
      <c r="M11" s="10">
        <v>91.72</v>
      </c>
      <c r="N11" s="10">
        <v>15</v>
      </c>
      <c r="O11" s="16">
        <f t="shared" si="0"/>
        <v>106.72</v>
      </c>
      <c r="P11" s="21">
        <v>8</v>
      </c>
      <c r="Q11" s="16">
        <v>77</v>
      </c>
      <c r="R11" s="19">
        <f t="shared" si="1"/>
        <v>97.803999999999988</v>
      </c>
      <c r="S11" s="20">
        <v>9</v>
      </c>
      <c r="T11" s="20">
        <v>91</v>
      </c>
      <c r="U11" s="22">
        <f t="shared" si="2"/>
        <v>96.443200000000004</v>
      </c>
      <c r="V11" s="21">
        <v>9</v>
      </c>
      <c r="W11" s="3"/>
    </row>
    <row r="12" spans="1:23" x14ac:dyDescent="0.25">
      <c r="A12" s="9">
        <v>10</v>
      </c>
      <c r="B12" s="10" t="s">
        <v>34</v>
      </c>
      <c r="C12" s="10" t="s">
        <v>26</v>
      </c>
      <c r="D12" s="10">
        <v>3.86</v>
      </c>
      <c r="E12" s="10">
        <v>580</v>
      </c>
      <c r="F12" s="10">
        <v>568</v>
      </c>
      <c r="G12" s="11">
        <v>89</v>
      </c>
      <c r="H12" s="11">
        <v>90</v>
      </c>
      <c r="I12" s="10">
        <v>90</v>
      </c>
      <c r="J12" s="10">
        <v>88</v>
      </c>
      <c r="K12" s="10">
        <v>90</v>
      </c>
      <c r="L12" s="10">
        <v>90</v>
      </c>
      <c r="M12" s="10">
        <v>90.45</v>
      </c>
      <c r="N12" s="10">
        <v>14.5</v>
      </c>
      <c r="O12" s="16">
        <f t="shared" si="0"/>
        <v>104.95</v>
      </c>
      <c r="P12" s="21">
        <v>11</v>
      </c>
      <c r="Q12" s="16">
        <v>79</v>
      </c>
      <c r="R12" s="19">
        <f t="shared" si="1"/>
        <v>97.165000000000006</v>
      </c>
      <c r="S12" s="20">
        <v>10</v>
      </c>
      <c r="T12" s="20">
        <v>88</v>
      </c>
      <c r="U12" s="22">
        <f t="shared" si="2"/>
        <v>95.332000000000022</v>
      </c>
      <c r="V12" s="21">
        <v>10</v>
      </c>
      <c r="W12" s="3"/>
    </row>
    <row r="13" spans="1:23" x14ac:dyDescent="0.25">
      <c r="A13" s="9">
        <v>11</v>
      </c>
      <c r="B13" s="10" t="s">
        <v>35</v>
      </c>
      <c r="C13" s="10" t="s">
        <v>26</v>
      </c>
      <c r="D13" s="10">
        <v>3.71</v>
      </c>
      <c r="E13" s="10">
        <v>631</v>
      </c>
      <c r="F13" s="10">
        <v>551</v>
      </c>
      <c r="G13" s="11">
        <v>90.5</v>
      </c>
      <c r="H13" s="11">
        <v>82</v>
      </c>
      <c r="I13" s="10">
        <v>95</v>
      </c>
      <c r="J13" s="10">
        <v>84</v>
      </c>
      <c r="K13" s="10">
        <v>82.5</v>
      </c>
      <c r="L13" s="10">
        <v>90</v>
      </c>
      <c r="M13" s="10">
        <v>88.54</v>
      </c>
      <c r="N13" s="10">
        <v>17</v>
      </c>
      <c r="O13" s="16">
        <f t="shared" si="0"/>
        <v>105.54</v>
      </c>
      <c r="P13" s="21">
        <v>10</v>
      </c>
      <c r="Q13" s="16">
        <v>76</v>
      </c>
      <c r="R13" s="19">
        <f t="shared" si="1"/>
        <v>96.677999999999997</v>
      </c>
      <c r="S13" s="20">
        <v>12</v>
      </c>
      <c r="T13" s="20">
        <v>86</v>
      </c>
      <c r="U13" s="22">
        <f t="shared" si="2"/>
        <v>94.542400000000001</v>
      </c>
      <c r="V13" s="21">
        <v>11</v>
      </c>
      <c r="W13" s="3"/>
    </row>
    <row r="14" spans="1:23" ht="36" x14ac:dyDescent="0.25">
      <c r="A14" s="9">
        <v>12</v>
      </c>
      <c r="B14" s="10" t="s">
        <v>36</v>
      </c>
      <c r="C14" s="10" t="s">
        <v>37</v>
      </c>
      <c r="D14" s="10">
        <v>3.64</v>
      </c>
      <c r="E14" s="10">
        <v>510</v>
      </c>
      <c r="F14" s="10">
        <v>489</v>
      </c>
      <c r="G14" s="11">
        <v>82</v>
      </c>
      <c r="H14" s="11">
        <v>91</v>
      </c>
      <c r="I14" s="10">
        <v>95</v>
      </c>
      <c r="J14" s="10">
        <v>89.5</v>
      </c>
      <c r="K14" s="10">
        <v>92.5</v>
      </c>
      <c r="L14" s="10">
        <v>87</v>
      </c>
      <c r="M14" s="10">
        <v>88.17</v>
      </c>
      <c r="N14" s="10">
        <v>15.5</v>
      </c>
      <c r="O14" s="16">
        <f t="shared" si="0"/>
        <v>103.67</v>
      </c>
      <c r="P14" s="21">
        <v>14</v>
      </c>
      <c r="Q14" s="16">
        <v>81</v>
      </c>
      <c r="R14" s="19">
        <f t="shared" si="1"/>
        <v>96.869</v>
      </c>
      <c r="S14" s="20">
        <v>11</v>
      </c>
      <c r="T14" s="20">
        <v>85</v>
      </c>
      <c r="U14" s="22">
        <f t="shared" si="2"/>
        <v>94.495200000000011</v>
      </c>
      <c r="V14" s="21">
        <v>12</v>
      </c>
      <c r="W14" s="3"/>
    </row>
    <row r="15" spans="1:23" x14ac:dyDescent="0.25">
      <c r="A15" s="9">
        <v>13</v>
      </c>
      <c r="B15" s="10" t="s">
        <v>38</v>
      </c>
      <c r="C15" s="10" t="s">
        <v>26</v>
      </c>
      <c r="D15" s="10">
        <v>3.84</v>
      </c>
      <c r="E15" s="10">
        <v>611</v>
      </c>
      <c r="F15" s="10">
        <v>540</v>
      </c>
      <c r="G15" s="11">
        <v>86.5</v>
      </c>
      <c r="H15" s="11">
        <v>93</v>
      </c>
      <c r="I15" s="10">
        <v>95</v>
      </c>
      <c r="J15" s="10">
        <v>85</v>
      </c>
      <c r="K15" s="10">
        <v>93</v>
      </c>
      <c r="L15" s="10">
        <v>88</v>
      </c>
      <c r="M15" s="10">
        <v>90.08</v>
      </c>
      <c r="N15" s="10">
        <v>11</v>
      </c>
      <c r="O15" s="16">
        <f t="shared" si="0"/>
        <v>101.08</v>
      </c>
      <c r="P15" s="21">
        <v>19</v>
      </c>
      <c r="Q15" s="16">
        <v>85</v>
      </c>
      <c r="R15" s="19">
        <f t="shared" si="1"/>
        <v>96.256</v>
      </c>
      <c r="S15" s="20">
        <v>14</v>
      </c>
      <c r="T15" s="20">
        <v>86</v>
      </c>
      <c r="U15" s="22">
        <f t="shared" si="2"/>
        <v>94.204800000000006</v>
      </c>
      <c r="V15" s="21">
        <v>13</v>
      </c>
      <c r="W15" s="3"/>
    </row>
    <row r="16" spans="1:23" x14ac:dyDescent="0.25">
      <c r="A16" s="9">
        <v>14</v>
      </c>
      <c r="B16" s="10" t="s">
        <v>39</v>
      </c>
      <c r="C16" s="10" t="s">
        <v>26</v>
      </c>
      <c r="D16" s="10">
        <v>3.88</v>
      </c>
      <c r="E16" s="10">
        <v>592</v>
      </c>
      <c r="F16" s="10">
        <v>554</v>
      </c>
      <c r="G16" s="11">
        <v>94.5</v>
      </c>
      <c r="H16" s="11">
        <v>97</v>
      </c>
      <c r="I16" s="10">
        <v>94</v>
      </c>
      <c r="J16" s="10">
        <v>87</v>
      </c>
      <c r="K16" s="10">
        <v>94</v>
      </c>
      <c r="L16" s="10">
        <v>90</v>
      </c>
      <c r="M16" s="10">
        <v>91.52</v>
      </c>
      <c r="N16" s="10">
        <v>12</v>
      </c>
      <c r="O16" s="16">
        <f t="shared" si="0"/>
        <v>103.52</v>
      </c>
      <c r="P16" s="21">
        <v>15</v>
      </c>
      <c r="Q16" s="16">
        <v>80</v>
      </c>
      <c r="R16" s="19">
        <f t="shared" si="1"/>
        <v>96.463999999999999</v>
      </c>
      <c r="S16" s="20">
        <v>13</v>
      </c>
      <c r="T16" s="20">
        <v>85</v>
      </c>
      <c r="U16" s="22">
        <f t="shared" si="2"/>
        <v>94.171199999999999</v>
      </c>
      <c r="V16" s="21">
        <v>14</v>
      </c>
      <c r="W16" s="3"/>
    </row>
    <row r="17" spans="1:23" ht="24" x14ac:dyDescent="0.25">
      <c r="A17" s="9">
        <v>15</v>
      </c>
      <c r="B17" s="10" t="s">
        <v>40</v>
      </c>
      <c r="C17" s="10" t="s">
        <v>41</v>
      </c>
      <c r="D17" s="10">
        <v>3.86</v>
      </c>
      <c r="E17" s="10">
        <v>619</v>
      </c>
      <c r="F17" s="10">
        <v>613</v>
      </c>
      <c r="G17" s="11">
        <v>88</v>
      </c>
      <c r="H17" s="11">
        <v>95</v>
      </c>
      <c r="I17" s="10">
        <v>94</v>
      </c>
      <c r="J17" s="10">
        <v>95.5</v>
      </c>
      <c r="K17" s="10">
        <v>92.5</v>
      </c>
      <c r="L17" s="10">
        <v>88</v>
      </c>
      <c r="M17" s="10">
        <v>92</v>
      </c>
      <c r="N17" s="10">
        <v>12.5</v>
      </c>
      <c r="O17" s="16">
        <f t="shared" si="0"/>
        <v>104.5</v>
      </c>
      <c r="P17" s="21">
        <v>12</v>
      </c>
      <c r="Q17" s="16">
        <v>76</v>
      </c>
      <c r="R17" s="19">
        <f t="shared" si="1"/>
        <v>95.949999999999989</v>
      </c>
      <c r="S17" s="20">
        <v>15</v>
      </c>
      <c r="T17" s="20">
        <v>87</v>
      </c>
      <c r="U17" s="22">
        <f t="shared" si="2"/>
        <v>94.16</v>
      </c>
      <c r="V17" s="21">
        <v>15</v>
      </c>
      <c r="W17" s="3"/>
    </row>
    <row r="18" spans="1:23" ht="36" x14ac:dyDescent="0.25">
      <c r="A18" s="9">
        <v>16</v>
      </c>
      <c r="B18" s="10" t="s">
        <v>42</v>
      </c>
      <c r="C18" s="10" t="s">
        <v>24</v>
      </c>
      <c r="D18" s="10">
        <v>3.85</v>
      </c>
      <c r="E18" s="10">
        <v>585</v>
      </c>
      <c r="F18" s="10">
        <v>595</v>
      </c>
      <c r="G18" s="11">
        <v>93.5</v>
      </c>
      <c r="H18" s="11">
        <v>98</v>
      </c>
      <c r="I18" s="10">
        <v>89</v>
      </c>
      <c r="J18" s="10">
        <v>89</v>
      </c>
      <c r="K18" s="10">
        <v>89.5</v>
      </c>
      <c r="L18" s="10">
        <v>92</v>
      </c>
      <c r="M18" s="10">
        <v>90.42</v>
      </c>
      <c r="N18" s="10">
        <v>12.5</v>
      </c>
      <c r="O18" s="16">
        <f t="shared" si="0"/>
        <v>102.92</v>
      </c>
      <c r="P18" s="21">
        <v>16</v>
      </c>
      <c r="Q18" s="16">
        <v>79</v>
      </c>
      <c r="R18" s="19">
        <f t="shared" si="1"/>
        <v>95.744</v>
      </c>
      <c r="S18" s="20">
        <v>16</v>
      </c>
      <c r="T18" s="20">
        <v>87</v>
      </c>
      <c r="U18" s="22">
        <f t="shared" si="2"/>
        <v>93.995200000000011</v>
      </c>
      <c r="V18" s="21">
        <v>16</v>
      </c>
      <c r="W18" s="3"/>
    </row>
    <row r="19" spans="1:23" x14ac:dyDescent="0.25">
      <c r="A19" s="9">
        <v>17</v>
      </c>
      <c r="B19" s="10" t="s">
        <v>43</v>
      </c>
      <c r="C19" s="10" t="s">
        <v>26</v>
      </c>
      <c r="D19" s="10">
        <v>3.64</v>
      </c>
      <c r="E19" s="10">
        <v>490</v>
      </c>
      <c r="F19" s="10">
        <v>489</v>
      </c>
      <c r="G19" s="11">
        <v>81.75</v>
      </c>
      <c r="H19" s="11">
        <v>86</v>
      </c>
      <c r="I19" s="10">
        <v>90</v>
      </c>
      <c r="J19" s="10">
        <v>86</v>
      </c>
      <c r="K19" s="10">
        <v>79.5</v>
      </c>
      <c r="L19" s="10">
        <v>87</v>
      </c>
      <c r="M19" s="10">
        <v>87.78</v>
      </c>
      <c r="N19" s="10">
        <v>11.5</v>
      </c>
      <c r="O19" s="16">
        <f t="shared" si="0"/>
        <v>99.28</v>
      </c>
      <c r="P19" s="21">
        <v>28</v>
      </c>
      <c r="Q19" s="16">
        <v>86</v>
      </c>
      <c r="R19" s="19">
        <f t="shared" si="1"/>
        <v>95.295999999999992</v>
      </c>
      <c r="S19" s="20">
        <v>17</v>
      </c>
      <c r="T19" s="20">
        <v>88</v>
      </c>
      <c r="U19" s="22">
        <f t="shared" si="2"/>
        <v>93.836800000000011</v>
      </c>
      <c r="V19" s="21">
        <v>17</v>
      </c>
      <c r="W19" s="3"/>
    </row>
    <row r="20" spans="1:23" x14ac:dyDescent="0.25">
      <c r="A20" s="9">
        <v>18</v>
      </c>
      <c r="B20" s="10" t="s">
        <v>44</v>
      </c>
      <c r="C20" s="10" t="s">
        <v>26</v>
      </c>
      <c r="D20" s="10">
        <v>3.76</v>
      </c>
      <c r="E20" s="10">
        <v>540</v>
      </c>
      <c r="F20" s="10">
        <v>529</v>
      </c>
      <c r="G20" s="11">
        <v>89.25</v>
      </c>
      <c r="H20" s="11">
        <v>94</v>
      </c>
      <c r="I20" s="10">
        <v>94</v>
      </c>
      <c r="J20" s="10">
        <v>82</v>
      </c>
      <c r="K20" s="10">
        <v>92.5</v>
      </c>
      <c r="L20" s="10">
        <v>92</v>
      </c>
      <c r="M20" s="10">
        <v>88.82</v>
      </c>
      <c r="N20" s="10">
        <v>13.5</v>
      </c>
      <c r="O20" s="16">
        <f t="shared" si="0"/>
        <v>102.32</v>
      </c>
      <c r="P20" s="21">
        <v>17</v>
      </c>
      <c r="Q20" s="16">
        <v>74</v>
      </c>
      <c r="R20" s="19">
        <f t="shared" si="1"/>
        <v>93.823999999999998</v>
      </c>
      <c r="S20" s="20">
        <v>23</v>
      </c>
      <c r="T20" s="20">
        <v>93</v>
      </c>
      <c r="U20" s="22">
        <f t="shared" si="2"/>
        <v>93.659199999999998</v>
      </c>
      <c r="V20" s="21">
        <v>18</v>
      </c>
      <c r="W20" s="3"/>
    </row>
    <row r="21" spans="1:23" x14ac:dyDescent="0.25">
      <c r="A21" s="9">
        <v>19</v>
      </c>
      <c r="B21" s="10" t="s">
        <v>45</v>
      </c>
      <c r="C21" s="10" t="s">
        <v>26</v>
      </c>
      <c r="D21" s="10">
        <v>90.81</v>
      </c>
      <c r="E21" s="10">
        <v>609</v>
      </c>
      <c r="F21" s="10">
        <v>644</v>
      </c>
      <c r="G21" s="11">
        <v>91</v>
      </c>
      <c r="H21" s="11">
        <v>96</v>
      </c>
      <c r="I21" s="10">
        <v>84</v>
      </c>
      <c r="J21" s="10">
        <v>91</v>
      </c>
      <c r="K21" s="10">
        <v>93</v>
      </c>
      <c r="L21" s="10">
        <v>85</v>
      </c>
      <c r="M21" s="10">
        <v>90.58</v>
      </c>
      <c r="N21" s="10">
        <v>10</v>
      </c>
      <c r="O21" s="16">
        <f t="shared" si="0"/>
        <v>100.58</v>
      </c>
      <c r="P21" s="21">
        <v>21</v>
      </c>
      <c r="Q21" s="16">
        <v>81</v>
      </c>
      <c r="R21" s="19">
        <f t="shared" si="1"/>
        <v>94.705999999999989</v>
      </c>
      <c r="S21" s="20">
        <v>18</v>
      </c>
      <c r="T21" s="20">
        <v>88</v>
      </c>
      <c r="U21" s="22">
        <f t="shared" si="2"/>
        <v>93.364800000000002</v>
      </c>
      <c r="V21" s="21">
        <v>19</v>
      </c>
      <c r="W21" s="3"/>
    </row>
    <row r="22" spans="1:23" x14ac:dyDescent="0.25">
      <c r="A22" s="9">
        <v>20</v>
      </c>
      <c r="B22" s="10" t="s">
        <v>46</v>
      </c>
      <c r="C22" s="10" t="s">
        <v>26</v>
      </c>
      <c r="D22" s="10">
        <v>3.73</v>
      </c>
      <c r="E22" s="10">
        <v>569</v>
      </c>
      <c r="F22" s="10">
        <v>512</v>
      </c>
      <c r="G22" s="11">
        <v>84.75</v>
      </c>
      <c r="H22" s="11">
        <v>92</v>
      </c>
      <c r="I22" s="10">
        <v>92</v>
      </c>
      <c r="J22" s="10">
        <v>90</v>
      </c>
      <c r="K22" s="10">
        <v>84.5</v>
      </c>
      <c r="L22" s="10">
        <v>85</v>
      </c>
      <c r="M22" s="10">
        <v>89.56</v>
      </c>
      <c r="N22" s="10">
        <v>11</v>
      </c>
      <c r="O22" s="16">
        <f t="shared" si="0"/>
        <v>100.56</v>
      </c>
      <c r="P22" s="21">
        <v>22</v>
      </c>
      <c r="Q22" s="16">
        <v>79</v>
      </c>
      <c r="R22" s="19">
        <f t="shared" si="1"/>
        <v>94.091999999999999</v>
      </c>
      <c r="S22" s="20">
        <v>21</v>
      </c>
      <c r="T22" s="20">
        <v>89</v>
      </c>
      <c r="U22" s="22">
        <f t="shared" si="2"/>
        <v>93.073599999999999</v>
      </c>
      <c r="V22" s="21">
        <v>20</v>
      </c>
      <c r="W22" s="3"/>
    </row>
    <row r="23" spans="1:23" ht="36" x14ac:dyDescent="0.25">
      <c r="A23" s="9">
        <v>21</v>
      </c>
      <c r="B23" s="10" t="s">
        <v>47</v>
      </c>
      <c r="C23" s="10" t="s">
        <v>48</v>
      </c>
      <c r="D23" s="10">
        <v>3.83</v>
      </c>
      <c r="E23" s="10">
        <v>573</v>
      </c>
      <c r="F23" s="10">
        <v>558</v>
      </c>
      <c r="G23" s="11">
        <v>89.75</v>
      </c>
      <c r="H23" s="11">
        <v>88</v>
      </c>
      <c r="I23" s="10">
        <v>93</v>
      </c>
      <c r="J23" s="10">
        <v>88</v>
      </c>
      <c r="K23" s="10">
        <v>91.5</v>
      </c>
      <c r="L23" s="10">
        <v>90</v>
      </c>
      <c r="M23" s="10">
        <v>90.3</v>
      </c>
      <c r="N23" s="10">
        <v>14</v>
      </c>
      <c r="O23" s="16">
        <f t="shared" si="0"/>
        <v>104.3</v>
      </c>
      <c r="P23" s="21">
        <v>13</v>
      </c>
      <c r="Q23" s="16">
        <v>71</v>
      </c>
      <c r="R23" s="19">
        <f t="shared" si="1"/>
        <v>94.309999999999988</v>
      </c>
      <c r="S23" s="20">
        <v>19</v>
      </c>
      <c r="T23" s="20">
        <v>88</v>
      </c>
      <c r="U23" s="22">
        <f t="shared" si="2"/>
        <v>93.048000000000002</v>
      </c>
      <c r="V23" s="21">
        <v>21</v>
      </c>
      <c r="W23" s="3"/>
    </row>
    <row r="24" spans="1:23" x14ac:dyDescent="0.25">
      <c r="A24" s="9">
        <v>22</v>
      </c>
      <c r="B24" s="10" t="s">
        <v>49</v>
      </c>
      <c r="C24" s="10" t="s">
        <v>26</v>
      </c>
      <c r="D24" s="10">
        <v>3.68</v>
      </c>
      <c r="E24" s="10">
        <v>592</v>
      </c>
      <c r="F24" s="10">
        <v>501</v>
      </c>
      <c r="G24" s="11">
        <v>87.5</v>
      </c>
      <c r="H24" s="11">
        <v>80</v>
      </c>
      <c r="I24" s="10">
        <v>96</v>
      </c>
      <c r="J24" s="10">
        <v>90</v>
      </c>
      <c r="K24" s="10">
        <v>91.5</v>
      </c>
      <c r="L24" s="10">
        <v>87</v>
      </c>
      <c r="M24" s="10">
        <v>88.44</v>
      </c>
      <c r="N24" s="10">
        <v>9</v>
      </c>
      <c r="O24" s="16">
        <f t="shared" si="0"/>
        <v>97.44</v>
      </c>
      <c r="P24" s="21">
        <v>47</v>
      </c>
      <c r="Q24" s="16">
        <v>86</v>
      </c>
      <c r="R24" s="19">
        <f t="shared" si="1"/>
        <v>94.007999999999996</v>
      </c>
      <c r="S24" s="20">
        <v>22</v>
      </c>
      <c r="T24" s="20">
        <v>88</v>
      </c>
      <c r="U24" s="22">
        <f t="shared" si="2"/>
        <v>92.806399999999996</v>
      </c>
      <c r="V24" s="21">
        <v>22</v>
      </c>
      <c r="W24" s="3"/>
    </row>
    <row r="25" spans="1:23" ht="24" x14ac:dyDescent="0.25">
      <c r="A25" s="9">
        <v>23</v>
      </c>
      <c r="B25" s="10" t="s">
        <v>50</v>
      </c>
      <c r="C25" s="10" t="s">
        <v>51</v>
      </c>
      <c r="D25" s="10">
        <v>3.77</v>
      </c>
      <c r="E25" s="10">
        <v>568</v>
      </c>
      <c r="F25" s="10">
        <v>534</v>
      </c>
      <c r="G25" s="10">
        <v>86.75</v>
      </c>
      <c r="H25" s="11">
        <v>78</v>
      </c>
      <c r="I25" s="10">
        <v>94</v>
      </c>
      <c r="J25" s="10">
        <v>92</v>
      </c>
      <c r="K25" s="10">
        <v>92.5</v>
      </c>
      <c r="L25" s="10">
        <v>88</v>
      </c>
      <c r="M25" s="10">
        <v>89.98</v>
      </c>
      <c r="N25" s="10">
        <v>9.5</v>
      </c>
      <c r="O25" s="16">
        <f t="shared" si="0"/>
        <v>99.48</v>
      </c>
      <c r="P25" s="21">
        <v>26</v>
      </c>
      <c r="Q25" s="16">
        <v>82</v>
      </c>
      <c r="R25" s="19">
        <f t="shared" si="1"/>
        <v>94.23599999999999</v>
      </c>
      <c r="S25" s="20">
        <v>20</v>
      </c>
      <c r="T25" s="20">
        <v>87</v>
      </c>
      <c r="U25" s="22">
        <f t="shared" si="2"/>
        <v>92.788799999999995</v>
      </c>
      <c r="V25" s="21">
        <v>23</v>
      </c>
      <c r="W25" s="3"/>
    </row>
    <row r="26" spans="1:23" ht="36" x14ac:dyDescent="0.25">
      <c r="A26" s="9">
        <v>24</v>
      </c>
      <c r="B26" s="10" t="s">
        <v>52</v>
      </c>
      <c r="C26" s="10" t="s">
        <v>24</v>
      </c>
      <c r="D26" s="10">
        <v>3.71</v>
      </c>
      <c r="E26" s="10">
        <v>558</v>
      </c>
      <c r="F26" s="10">
        <v>569</v>
      </c>
      <c r="G26" s="11">
        <v>89.5</v>
      </c>
      <c r="H26" s="11">
        <v>98</v>
      </c>
      <c r="I26" s="10">
        <v>93</v>
      </c>
      <c r="J26" s="10">
        <v>86</v>
      </c>
      <c r="K26" s="10">
        <v>90</v>
      </c>
      <c r="L26" s="10">
        <v>96</v>
      </c>
      <c r="M26" s="10">
        <v>89.1</v>
      </c>
      <c r="N26" s="10">
        <v>13</v>
      </c>
      <c r="O26" s="16">
        <f t="shared" si="0"/>
        <v>102.1</v>
      </c>
      <c r="P26" s="21">
        <v>18</v>
      </c>
      <c r="Q26" s="16">
        <v>74</v>
      </c>
      <c r="R26" s="19">
        <f t="shared" si="1"/>
        <v>93.669999999999987</v>
      </c>
      <c r="S26" s="20">
        <v>25</v>
      </c>
      <c r="T26" s="20">
        <v>89</v>
      </c>
      <c r="U26" s="22">
        <f t="shared" si="2"/>
        <v>92.73599999999999</v>
      </c>
      <c r="V26" s="21">
        <v>24</v>
      </c>
      <c r="W26" s="3"/>
    </row>
    <row r="27" spans="1:23" x14ac:dyDescent="0.25">
      <c r="A27" s="9">
        <v>25</v>
      </c>
      <c r="B27" s="10" t="s">
        <v>53</v>
      </c>
      <c r="C27" s="10" t="s">
        <v>26</v>
      </c>
      <c r="D27" s="10">
        <v>3.79</v>
      </c>
      <c r="E27" s="10">
        <v>535</v>
      </c>
      <c r="F27" s="10">
        <v>531</v>
      </c>
      <c r="G27" s="11">
        <v>84</v>
      </c>
      <c r="H27" s="11">
        <v>96</v>
      </c>
      <c r="I27" s="10">
        <v>93</v>
      </c>
      <c r="J27" s="10">
        <v>88</v>
      </c>
      <c r="K27" s="10">
        <v>92.5</v>
      </c>
      <c r="L27" s="10">
        <v>91</v>
      </c>
      <c r="M27" s="10">
        <v>89.75</v>
      </c>
      <c r="N27" s="10">
        <v>9</v>
      </c>
      <c r="O27" s="16">
        <f t="shared" si="0"/>
        <v>98.75</v>
      </c>
      <c r="P27" s="21">
        <v>38</v>
      </c>
      <c r="Q27" s="16">
        <v>81</v>
      </c>
      <c r="R27" s="19">
        <f t="shared" si="1"/>
        <v>93.424999999999997</v>
      </c>
      <c r="S27" s="20">
        <v>27</v>
      </c>
      <c r="T27" s="20">
        <v>87</v>
      </c>
      <c r="U27" s="22">
        <f t="shared" si="2"/>
        <v>92.14</v>
      </c>
      <c r="V27" s="21">
        <v>25</v>
      </c>
      <c r="W27" s="3"/>
    </row>
    <row r="28" spans="1:23" ht="24" x14ac:dyDescent="0.25">
      <c r="A28" s="9">
        <v>26</v>
      </c>
      <c r="B28" s="10" t="s">
        <v>54</v>
      </c>
      <c r="C28" s="10" t="s">
        <v>55</v>
      </c>
      <c r="D28" s="10">
        <v>3.74</v>
      </c>
      <c r="E28" s="10">
        <v>578</v>
      </c>
      <c r="F28" s="10">
        <v>500</v>
      </c>
      <c r="G28" s="11">
        <v>92.75</v>
      </c>
      <c r="H28" s="11">
        <v>97</v>
      </c>
      <c r="I28" s="10">
        <v>91</v>
      </c>
      <c r="J28" s="10">
        <v>88.5</v>
      </c>
      <c r="K28" s="10">
        <v>94</v>
      </c>
      <c r="L28" s="10">
        <v>90</v>
      </c>
      <c r="M28" s="10">
        <v>90.28</v>
      </c>
      <c r="N28" s="10">
        <v>9</v>
      </c>
      <c r="O28" s="16">
        <f t="shared" si="0"/>
        <v>99.28</v>
      </c>
      <c r="P28" s="21">
        <v>30</v>
      </c>
      <c r="Q28" s="16">
        <v>81</v>
      </c>
      <c r="R28" s="19">
        <f t="shared" si="1"/>
        <v>93.795999999999992</v>
      </c>
      <c r="S28" s="20">
        <v>24</v>
      </c>
      <c r="T28" s="20">
        <v>85</v>
      </c>
      <c r="U28" s="22">
        <f t="shared" si="2"/>
        <v>92.036799999999999</v>
      </c>
      <c r="V28" s="21">
        <v>26</v>
      </c>
      <c r="W28" s="3"/>
    </row>
    <row r="29" spans="1:23" x14ac:dyDescent="0.25">
      <c r="A29" s="9">
        <v>27</v>
      </c>
      <c r="B29" s="10" t="s">
        <v>56</v>
      </c>
      <c r="C29" s="10" t="s">
        <v>26</v>
      </c>
      <c r="D29" s="10">
        <v>3.83</v>
      </c>
      <c r="E29" s="10">
        <v>597</v>
      </c>
      <c r="F29" s="10">
        <v>604</v>
      </c>
      <c r="G29" s="11">
        <v>91.25</v>
      </c>
      <c r="H29" s="11">
        <v>93</v>
      </c>
      <c r="I29" s="10">
        <v>96</v>
      </c>
      <c r="J29" s="10">
        <v>88.5</v>
      </c>
      <c r="K29" s="10">
        <v>91.5</v>
      </c>
      <c r="L29" s="10">
        <v>87</v>
      </c>
      <c r="M29" s="10">
        <v>91.16</v>
      </c>
      <c r="N29" s="10">
        <v>8.5</v>
      </c>
      <c r="O29" s="16">
        <f t="shared" si="0"/>
        <v>99.66</v>
      </c>
      <c r="P29" s="21">
        <v>24</v>
      </c>
      <c r="Q29" s="16">
        <v>79</v>
      </c>
      <c r="R29" s="19">
        <f t="shared" si="1"/>
        <v>93.461999999999989</v>
      </c>
      <c r="S29" s="20">
        <v>26</v>
      </c>
      <c r="T29" s="20">
        <v>86</v>
      </c>
      <c r="U29" s="22">
        <f t="shared" si="2"/>
        <v>91.9696</v>
      </c>
      <c r="V29" s="21">
        <v>27</v>
      </c>
      <c r="W29" s="3"/>
    </row>
    <row r="30" spans="1:23" x14ac:dyDescent="0.25">
      <c r="A30" s="9">
        <v>28</v>
      </c>
      <c r="B30" s="10" t="s">
        <v>57</v>
      </c>
      <c r="C30" s="10" t="s">
        <v>58</v>
      </c>
      <c r="D30" s="10">
        <v>3.7</v>
      </c>
      <c r="E30" s="10">
        <v>465</v>
      </c>
      <c r="F30" s="10">
        <v>452</v>
      </c>
      <c r="G30" s="11">
        <v>83</v>
      </c>
      <c r="H30" s="11">
        <v>80</v>
      </c>
      <c r="I30" s="10">
        <v>94</v>
      </c>
      <c r="J30" s="10">
        <v>83.5</v>
      </c>
      <c r="K30" s="10">
        <v>88</v>
      </c>
      <c r="L30" s="10">
        <v>88</v>
      </c>
      <c r="M30" s="10">
        <v>88.49</v>
      </c>
      <c r="N30" s="10">
        <v>11</v>
      </c>
      <c r="O30" s="16">
        <f t="shared" si="0"/>
        <v>99.49</v>
      </c>
      <c r="P30" s="21">
        <v>25</v>
      </c>
      <c r="Q30" s="16">
        <v>77</v>
      </c>
      <c r="R30" s="19">
        <f t="shared" si="1"/>
        <v>92.742999999999981</v>
      </c>
      <c r="S30" s="20">
        <v>32</v>
      </c>
      <c r="T30" s="20">
        <v>87</v>
      </c>
      <c r="U30" s="22">
        <f t="shared" si="2"/>
        <v>91.594399999999993</v>
      </c>
      <c r="V30" s="21">
        <v>28</v>
      </c>
      <c r="W30" s="3"/>
    </row>
    <row r="31" spans="1:23" x14ac:dyDescent="0.25">
      <c r="A31" s="9">
        <v>29</v>
      </c>
      <c r="B31" s="10" t="s">
        <v>59</v>
      </c>
      <c r="C31" s="10" t="s">
        <v>60</v>
      </c>
      <c r="D31" s="10">
        <v>3.76</v>
      </c>
      <c r="E31" s="10">
        <v>587</v>
      </c>
      <c r="F31" s="10">
        <v>519</v>
      </c>
      <c r="G31" s="11">
        <v>93</v>
      </c>
      <c r="H31" s="11">
        <v>97</v>
      </c>
      <c r="I31" s="10">
        <v>95</v>
      </c>
      <c r="J31" s="10">
        <v>84</v>
      </c>
      <c r="K31" s="10">
        <v>95.5</v>
      </c>
      <c r="L31" s="10">
        <v>90</v>
      </c>
      <c r="M31" s="10">
        <v>90.35</v>
      </c>
      <c r="N31" s="10">
        <v>9</v>
      </c>
      <c r="O31" s="16">
        <f t="shared" si="0"/>
        <v>99.35</v>
      </c>
      <c r="P31" s="21">
        <v>27</v>
      </c>
      <c r="Q31" s="16">
        <v>78</v>
      </c>
      <c r="R31" s="19">
        <f t="shared" si="1"/>
        <v>92.944999999999993</v>
      </c>
      <c r="S31" s="20">
        <v>28</v>
      </c>
      <c r="T31" s="20">
        <v>86</v>
      </c>
      <c r="U31" s="22">
        <f t="shared" si="2"/>
        <v>91.555999999999997</v>
      </c>
      <c r="V31" s="21">
        <v>29</v>
      </c>
      <c r="W31" s="3"/>
    </row>
    <row r="32" spans="1:23" x14ac:dyDescent="0.25">
      <c r="A32" s="9">
        <v>30</v>
      </c>
      <c r="B32" s="10" t="s">
        <v>61</v>
      </c>
      <c r="C32" s="10" t="s">
        <v>26</v>
      </c>
      <c r="D32" s="10">
        <v>3.7</v>
      </c>
      <c r="E32" s="10">
        <v>595</v>
      </c>
      <c r="F32" s="10">
        <v>697</v>
      </c>
      <c r="G32" s="11">
        <v>91.5</v>
      </c>
      <c r="H32" s="11">
        <v>89</v>
      </c>
      <c r="I32" s="10">
        <v>91</v>
      </c>
      <c r="J32" s="10">
        <v>85.5</v>
      </c>
      <c r="K32" s="10">
        <v>89</v>
      </c>
      <c r="L32" s="10">
        <v>85</v>
      </c>
      <c r="M32" s="10">
        <v>88.31</v>
      </c>
      <c r="N32" s="10">
        <v>7.5</v>
      </c>
      <c r="O32" s="16">
        <f t="shared" si="0"/>
        <v>95.81</v>
      </c>
      <c r="P32" s="21">
        <v>65</v>
      </c>
      <c r="Q32" s="16">
        <v>82</v>
      </c>
      <c r="R32" s="19">
        <f t="shared" si="1"/>
        <v>91.666999999999987</v>
      </c>
      <c r="S32" s="20">
        <v>37</v>
      </c>
      <c r="T32" s="20">
        <v>90</v>
      </c>
      <c r="U32" s="22">
        <f t="shared" si="2"/>
        <v>91.33359999999999</v>
      </c>
      <c r="V32" s="21">
        <v>30</v>
      </c>
      <c r="W32" s="3"/>
    </row>
    <row r="33" spans="1:23" x14ac:dyDescent="0.25">
      <c r="A33" s="9">
        <v>31</v>
      </c>
      <c r="B33" s="10" t="s">
        <v>62</v>
      </c>
      <c r="C33" s="10" t="s">
        <v>63</v>
      </c>
      <c r="D33" s="10">
        <v>3.75</v>
      </c>
      <c r="E33" s="10">
        <v>624</v>
      </c>
      <c r="F33" s="10">
        <v>577</v>
      </c>
      <c r="G33" s="11">
        <v>91.25</v>
      </c>
      <c r="H33" s="11">
        <v>97</v>
      </c>
      <c r="I33" s="10">
        <v>90</v>
      </c>
      <c r="J33" s="10">
        <v>84</v>
      </c>
      <c r="K33" s="10">
        <v>91.5</v>
      </c>
      <c r="L33" s="10">
        <v>86</v>
      </c>
      <c r="M33" s="10">
        <v>89.09</v>
      </c>
      <c r="N33" s="10">
        <v>7.5</v>
      </c>
      <c r="O33" s="16">
        <f t="shared" si="0"/>
        <v>96.59</v>
      </c>
      <c r="P33" s="21">
        <v>52</v>
      </c>
      <c r="Q33" s="16">
        <v>81</v>
      </c>
      <c r="R33" s="19">
        <f t="shared" si="1"/>
        <v>91.912999999999997</v>
      </c>
      <c r="S33" s="20">
        <v>33</v>
      </c>
      <c r="T33" s="20">
        <v>89</v>
      </c>
      <c r="U33" s="22">
        <f t="shared" si="2"/>
        <v>91.330399999999997</v>
      </c>
      <c r="V33" s="21">
        <v>31</v>
      </c>
      <c r="W33" s="3"/>
    </row>
    <row r="34" spans="1:23" ht="24" x14ac:dyDescent="0.25">
      <c r="A34" s="9">
        <v>32</v>
      </c>
      <c r="B34" s="10" t="s">
        <v>64</v>
      </c>
      <c r="C34" s="10" t="s">
        <v>65</v>
      </c>
      <c r="D34" s="10">
        <v>3.74</v>
      </c>
      <c r="E34" s="10">
        <v>582</v>
      </c>
      <c r="F34" s="10">
        <v>510</v>
      </c>
      <c r="G34" s="11">
        <v>82.25</v>
      </c>
      <c r="H34" s="11">
        <v>90</v>
      </c>
      <c r="I34" s="10">
        <v>93</v>
      </c>
      <c r="J34" s="10">
        <v>84.5</v>
      </c>
      <c r="K34" s="10">
        <v>88</v>
      </c>
      <c r="L34" s="10">
        <v>88</v>
      </c>
      <c r="M34" s="10">
        <v>89.27</v>
      </c>
      <c r="N34" s="10">
        <v>9.5</v>
      </c>
      <c r="O34" s="16">
        <f t="shared" si="0"/>
        <v>98.77</v>
      </c>
      <c r="P34" s="21">
        <v>37</v>
      </c>
      <c r="Q34" s="16">
        <v>79</v>
      </c>
      <c r="R34" s="19">
        <f t="shared" si="1"/>
        <v>92.838999999999999</v>
      </c>
      <c r="S34" s="20">
        <v>30</v>
      </c>
      <c r="T34" s="20">
        <v>85</v>
      </c>
      <c r="U34" s="22">
        <f t="shared" si="2"/>
        <v>91.271200000000007</v>
      </c>
      <c r="V34" s="21">
        <v>32</v>
      </c>
      <c r="W34" s="3"/>
    </row>
    <row r="35" spans="1:23" x14ac:dyDescent="0.25">
      <c r="A35" s="9">
        <v>33</v>
      </c>
      <c r="B35" s="10" t="s">
        <v>66</v>
      </c>
      <c r="C35" s="10" t="s">
        <v>26</v>
      </c>
      <c r="D35" s="10">
        <v>3.78</v>
      </c>
      <c r="E35" s="10">
        <v>580</v>
      </c>
      <c r="F35" s="10">
        <v>564</v>
      </c>
      <c r="G35" s="11">
        <v>90.5</v>
      </c>
      <c r="H35" s="11">
        <v>94</v>
      </c>
      <c r="I35" s="10">
        <v>93</v>
      </c>
      <c r="J35" s="10">
        <v>84.5</v>
      </c>
      <c r="K35" s="10">
        <v>91</v>
      </c>
      <c r="L35" s="10">
        <v>87</v>
      </c>
      <c r="M35" s="10">
        <v>89.79</v>
      </c>
      <c r="N35" s="10">
        <v>8.5</v>
      </c>
      <c r="O35" s="16">
        <f t="shared" si="0"/>
        <v>98.29</v>
      </c>
      <c r="P35" s="21">
        <v>41</v>
      </c>
      <c r="Q35" s="16">
        <v>80</v>
      </c>
      <c r="R35" s="19">
        <f t="shared" si="1"/>
        <v>92.802999999999997</v>
      </c>
      <c r="S35" s="20">
        <v>31</v>
      </c>
      <c r="T35" s="20">
        <v>85</v>
      </c>
      <c r="U35" s="22">
        <f t="shared" si="2"/>
        <v>91.242400000000004</v>
      </c>
      <c r="V35" s="21">
        <v>33</v>
      </c>
      <c r="W35" s="3"/>
    </row>
    <row r="36" spans="1:23" ht="36" x14ac:dyDescent="0.25">
      <c r="A36" s="9">
        <v>34</v>
      </c>
      <c r="B36" s="10" t="s">
        <v>67</v>
      </c>
      <c r="C36" s="10" t="s">
        <v>24</v>
      </c>
      <c r="D36" s="10">
        <v>3.78</v>
      </c>
      <c r="E36" s="10">
        <v>638</v>
      </c>
      <c r="F36" s="10">
        <v>623</v>
      </c>
      <c r="G36" s="11">
        <v>91.5</v>
      </c>
      <c r="H36" s="11">
        <v>91</v>
      </c>
      <c r="I36" s="10">
        <v>90</v>
      </c>
      <c r="J36" s="10">
        <v>87</v>
      </c>
      <c r="K36" s="10">
        <v>94</v>
      </c>
      <c r="L36" s="10">
        <v>87</v>
      </c>
      <c r="M36" s="10">
        <v>89.37</v>
      </c>
      <c r="N36" s="10">
        <v>7</v>
      </c>
      <c r="O36" s="16">
        <f t="shared" si="0"/>
        <v>96.37</v>
      </c>
      <c r="P36" s="21">
        <v>55</v>
      </c>
      <c r="Q36" s="16">
        <v>81</v>
      </c>
      <c r="R36" s="19">
        <f t="shared" si="1"/>
        <v>91.759</v>
      </c>
      <c r="S36" s="20">
        <v>34</v>
      </c>
      <c r="T36" s="20">
        <v>89</v>
      </c>
      <c r="U36" s="22">
        <f t="shared" si="2"/>
        <v>91.2072</v>
      </c>
      <c r="V36" s="21">
        <v>34</v>
      </c>
      <c r="W36" s="3"/>
    </row>
    <row r="37" spans="1:23" x14ac:dyDescent="0.25">
      <c r="A37" s="9">
        <v>35</v>
      </c>
      <c r="B37" s="10" t="s">
        <v>68</v>
      </c>
      <c r="C37" s="10" t="s">
        <v>26</v>
      </c>
      <c r="D37" s="10">
        <v>3.84</v>
      </c>
      <c r="E37" s="10">
        <v>630</v>
      </c>
      <c r="F37" s="10">
        <v>505</v>
      </c>
      <c r="G37" s="11">
        <v>90.5</v>
      </c>
      <c r="H37" s="11">
        <v>89</v>
      </c>
      <c r="I37" s="10">
        <v>93</v>
      </c>
      <c r="J37" s="10">
        <v>83.5</v>
      </c>
      <c r="K37" s="10">
        <v>92</v>
      </c>
      <c r="L37" s="10">
        <v>90</v>
      </c>
      <c r="M37" s="10">
        <v>90.09</v>
      </c>
      <c r="N37" s="10">
        <v>9</v>
      </c>
      <c r="O37" s="16">
        <f t="shared" si="0"/>
        <v>99.09</v>
      </c>
      <c r="P37" s="21">
        <v>32</v>
      </c>
      <c r="Q37" s="16">
        <v>74</v>
      </c>
      <c r="R37" s="19">
        <f t="shared" si="1"/>
        <v>91.563000000000002</v>
      </c>
      <c r="S37" s="20">
        <v>38</v>
      </c>
      <c r="T37" s="20">
        <v>88</v>
      </c>
      <c r="U37" s="22">
        <f t="shared" si="2"/>
        <v>90.850400000000008</v>
      </c>
      <c r="V37" s="21">
        <v>35</v>
      </c>
      <c r="W37" s="3"/>
    </row>
    <row r="38" spans="1:23" x14ac:dyDescent="0.25">
      <c r="A38" s="9">
        <v>36</v>
      </c>
      <c r="B38" s="10" t="s">
        <v>69</v>
      </c>
      <c r="C38" s="10" t="s">
        <v>26</v>
      </c>
      <c r="D38" s="10">
        <v>3.84</v>
      </c>
      <c r="E38" s="10">
        <v>591</v>
      </c>
      <c r="F38" s="10">
        <v>572</v>
      </c>
      <c r="G38" s="11">
        <v>89</v>
      </c>
      <c r="H38" s="11">
        <v>94</v>
      </c>
      <c r="I38" s="10">
        <v>93</v>
      </c>
      <c r="J38" s="10">
        <v>88.5</v>
      </c>
      <c r="K38" s="10">
        <v>89</v>
      </c>
      <c r="L38" s="10">
        <v>88</v>
      </c>
      <c r="M38" s="10">
        <v>90.44</v>
      </c>
      <c r="N38" s="10">
        <v>8.5</v>
      </c>
      <c r="O38" s="16">
        <f t="shared" si="0"/>
        <v>98.94</v>
      </c>
      <c r="P38" s="21">
        <v>35</v>
      </c>
      <c r="Q38" s="16">
        <v>75</v>
      </c>
      <c r="R38" s="19">
        <f t="shared" si="1"/>
        <v>91.757999999999996</v>
      </c>
      <c r="S38" s="20">
        <v>35</v>
      </c>
      <c r="T38" s="20">
        <v>87</v>
      </c>
      <c r="U38" s="22">
        <f t="shared" si="2"/>
        <v>90.806400000000011</v>
      </c>
      <c r="V38" s="21">
        <v>36</v>
      </c>
      <c r="W38" s="3"/>
    </row>
    <row r="39" spans="1:23" ht="36" x14ac:dyDescent="0.25">
      <c r="A39" s="9">
        <v>37</v>
      </c>
      <c r="B39" s="10" t="s">
        <v>70</v>
      </c>
      <c r="C39" s="10" t="s">
        <v>24</v>
      </c>
      <c r="D39" s="10">
        <v>3.78</v>
      </c>
      <c r="E39" s="10">
        <v>585</v>
      </c>
      <c r="F39" s="10">
        <v>506</v>
      </c>
      <c r="G39" s="11">
        <v>84.5</v>
      </c>
      <c r="H39" s="11">
        <v>97</v>
      </c>
      <c r="I39" s="10">
        <v>94</v>
      </c>
      <c r="J39" s="10">
        <v>90</v>
      </c>
      <c r="K39" s="10">
        <v>92.5</v>
      </c>
      <c r="L39" s="10">
        <v>88</v>
      </c>
      <c r="M39" s="10">
        <v>90.46</v>
      </c>
      <c r="N39" s="10">
        <v>8.5</v>
      </c>
      <c r="O39" s="16">
        <f t="shared" si="0"/>
        <v>98.96</v>
      </c>
      <c r="P39" s="21">
        <v>34</v>
      </c>
      <c r="Q39" s="16">
        <v>74</v>
      </c>
      <c r="R39" s="19">
        <f t="shared" si="1"/>
        <v>91.471999999999994</v>
      </c>
      <c r="S39" s="20">
        <v>40</v>
      </c>
      <c r="T39" s="20">
        <v>88</v>
      </c>
      <c r="U39" s="22">
        <f t="shared" si="2"/>
        <v>90.777600000000007</v>
      </c>
      <c r="V39" s="21">
        <v>37</v>
      </c>
      <c r="W39" s="3"/>
    </row>
    <row r="40" spans="1:23" ht="24" x14ac:dyDescent="0.25">
      <c r="A40" s="9">
        <v>38</v>
      </c>
      <c r="B40" s="10" t="s">
        <v>71</v>
      </c>
      <c r="C40" s="10" t="s">
        <v>72</v>
      </c>
      <c r="D40" s="10">
        <v>3.76</v>
      </c>
      <c r="E40" s="10">
        <v>603</v>
      </c>
      <c r="F40" s="10">
        <v>561</v>
      </c>
      <c r="G40" s="11">
        <v>92.25</v>
      </c>
      <c r="H40" s="11">
        <v>96</v>
      </c>
      <c r="I40" s="10">
        <v>92</v>
      </c>
      <c r="J40" s="10">
        <v>85</v>
      </c>
      <c r="K40" s="10">
        <v>88</v>
      </c>
      <c r="L40" s="10">
        <v>87</v>
      </c>
      <c r="M40" s="10">
        <v>89.74</v>
      </c>
      <c r="N40" s="10">
        <v>6.5</v>
      </c>
      <c r="O40" s="16">
        <f t="shared" si="0"/>
        <v>96.24</v>
      </c>
      <c r="P40" s="21">
        <v>59</v>
      </c>
      <c r="Q40" s="16">
        <v>81</v>
      </c>
      <c r="R40" s="19">
        <f t="shared" si="1"/>
        <v>91.667999999999992</v>
      </c>
      <c r="S40" s="20">
        <v>36</v>
      </c>
      <c r="T40" s="20">
        <v>87</v>
      </c>
      <c r="U40" s="22">
        <f t="shared" si="2"/>
        <v>90.734400000000008</v>
      </c>
      <c r="V40" s="21">
        <v>38</v>
      </c>
      <c r="W40" s="3"/>
    </row>
    <row r="41" spans="1:23" ht="36" x14ac:dyDescent="0.25">
      <c r="A41" s="9">
        <v>39</v>
      </c>
      <c r="B41" s="10" t="s">
        <v>73</v>
      </c>
      <c r="C41" s="10" t="s">
        <v>24</v>
      </c>
      <c r="D41" s="10">
        <v>3.81</v>
      </c>
      <c r="E41" s="10">
        <v>610</v>
      </c>
      <c r="F41" s="10">
        <v>577</v>
      </c>
      <c r="G41" s="11">
        <v>93.5</v>
      </c>
      <c r="H41" s="11">
        <v>95</v>
      </c>
      <c r="I41" s="10">
        <v>87</v>
      </c>
      <c r="J41" s="10">
        <v>83.5</v>
      </c>
      <c r="K41" s="10">
        <v>93</v>
      </c>
      <c r="L41" s="10">
        <v>90</v>
      </c>
      <c r="M41" s="10">
        <v>90.07</v>
      </c>
      <c r="N41" s="10">
        <v>11</v>
      </c>
      <c r="O41" s="16">
        <f t="shared" si="0"/>
        <v>101.07</v>
      </c>
      <c r="P41" s="21">
        <v>20</v>
      </c>
      <c r="Q41" s="16">
        <v>67</v>
      </c>
      <c r="R41" s="19">
        <f t="shared" si="1"/>
        <v>90.84899999999999</v>
      </c>
      <c r="S41" s="20">
        <v>45</v>
      </c>
      <c r="T41" s="20">
        <v>89</v>
      </c>
      <c r="U41" s="22">
        <f t="shared" si="2"/>
        <v>90.479199999999992</v>
      </c>
      <c r="V41" s="21">
        <v>39</v>
      </c>
      <c r="W41" s="3"/>
    </row>
    <row r="42" spans="1:23" x14ac:dyDescent="0.25">
      <c r="A42" s="9">
        <v>40</v>
      </c>
      <c r="B42" s="10" t="s">
        <v>74</v>
      </c>
      <c r="C42" s="10" t="s">
        <v>75</v>
      </c>
      <c r="D42" s="10">
        <v>3.53</v>
      </c>
      <c r="E42" s="10">
        <v>570</v>
      </c>
      <c r="F42" s="10">
        <v>523</v>
      </c>
      <c r="G42" s="11">
        <v>86</v>
      </c>
      <c r="H42" s="11">
        <v>70</v>
      </c>
      <c r="I42" s="10">
        <v>83</v>
      </c>
      <c r="J42" s="10">
        <v>81.5</v>
      </c>
      <c r="K42" s="10">
        <v>92.5</v>
      </c>
      <c r="L42" s="10">
        <v>90</v>
      </c>
      <c r="M42" s="10">
        <v>86.73</v>
      </c>
      <c r="N42" s="10">
        <v>9</v>
      </c>
      <c r="O42" s="16">
        <f t="shared" si="0"/>
        <v>95.73</v>
      </c>
      <c r="P42" s="21">
        <v>67</v>
      </c>
      <c r="Q42" s="16">
        <v>76</v>
      </c>
      <c r="R42" s="19">
        <f t="shared" si="1"/>
        <v>89.810999999999993</v>
      </c>
      <c r="S42" s="20">
        <v>56</v>
      </c>
      <c r="T42" s="20">
        <v>93</v>
      </c>
      <c r="U42" s="22">
        <f t="shared" si="2"/>
        <v>90.448800000000006</v>
      </c>
      <c r="V42" s="21">
        <v>40</v>
      </c>
      <c r="W42" s="3"/>
    </row>
    <row r="43" spans="1:23" x14ac:dyDescent="0.25">
      <c r="A43" s="9">
        <v>41</v>
      </c>
      <c r="B43" s="10" t="s">
        <v>76</v>
      </c>
      <c r="C43" s="10" t="s">
        <v>26</v>
      </c>
      <c r="D43" s="10">
        <v>89.65</v>
      </c>
      <c r="E43" s="10">
        <v>582</v>
      </c>
      <c r="F43" s="10">
        <v>545</v>
      </c>
      <c r="G43" s="11">
        <v>92</v>
      </c>
      <c r="H43" s="11">
        <v>94</v>
      </c>
      <c r="I43" s="10">
        <v>88</v>
      </c>
      <c r="J43" s="10">
        <v>85.5</v>
      </c>
      <c r="K43" s="10">
        <v>85.5</v>
      </c>
      <c r="L43" s="10">
        <v>85</v>
      </c>
      <c r="M43" s="10">
        <v>89.31</v>
      </c>
      <c r="N43" s="10">
        <v>7</v>
      </c>
      <c r="O43" s="16">
        <f t="shared" si="0"/>
        <v>96.31</v>
      </c>
      <c r="P43" s="21">
        <v>56</v>
      </c>
      <c r="Q43" s="16">
        <v>77</v>
      </c>
      <c r="R43" s="19">
        <f t="shared" si="1"/>
        <v>90.516999999999996</v>
      </c>
      <c r="S43" s="20">
        <v>50</v>
      </c>
      <c r="T43" s="20">
        <v>90</v>
      </c>
      <c r="U43" s="22">
        <f t="shared" si="2"/>
        <v>90.413600000000002</v>
      </c>
      <c r="V43" s="21">
        <v>41</v>
      </c>
      <c r="W43" s="3"/>
    </row>
    <row r="44" spans="1:23" ht="36" x14ac:dyDescent="0.25">
      <c r="A44" s="9">
        <v>42</v>
      </c>
      <c r="B44" s="10" t="s">
        <v>77</v>
      </c>
      <c r="C44" s="10" t="s">
        <v>78</v>
      </c>
      <c r="D44" s="10">
        <v>3.71</v>
      </c>
      <c r="E44" s="10">
        <v>566</v>
      </c>
      <c r="F44" s="10">
        <v>454</v>
      </c>
      <c r="G44" s="11">
        <v>86</v>
      </c>
      <c r="H44" s="11">
        <v>86</v>
      </c>
      <c r="I44" s="10">
        <v>92</v>
      </c>
      <c r="J44" s="10">
        <v>90.5</v>
      </c>
      <c r="K44" s="10">
        <v>92.5</v>
      </c>
      <c r="L44" s="10">
        <v>86</v>
      </c>
      <c r="M44" s="10">
        <v>88.82</v>
      </c>
      <c r="N44" s="10">
        <v>9</v>
      </c>
      <c r="O44" s="16">
        <f t="shared" si="0"/>
        <v>97.82</v>
      </c>
      <c r="P44" s="21">
        <v>44</v>
      </c>
      <c r="Q44" s="16">
        <v>75</v>
      </c>
      <c r="R44" s="19">
        <f t="shared" si="1"/>
        <v>90.97399999999999</v>
      </c>
      <c r="S44" s="20">
        <v>43</v>
      </c>
      <c r="T44" s="20">
        <v>88</v>
      </c>
      <c r="U44" s="22">
        <f t="shared" si="2"/>
        <v>90.379199999999997</v>
      </c>
      <c r="V44" s="21">
        <v>42</v>
      </c>
      <c r="W44" s="3"/>
    </row>
    <row r="45" spans="1:23" x14ac:dyDescent="0.25">
      <c r="A45" s="9">
        <v>43</v>
      </c>
      <c r="B45" s="10" t="s">
        <v>79</v>
      </c>
      <c r="C45" s="10" t="s">
        <v>26</v>
      </c>
      <c r="D45" s="10">
        <v>3.73</v>
      </c>
      <c r="E45" s="10">
        <v>642</v>
      </c>
      <c r="F45" s="10">
        <v>564</v>
      </c>
      <c r="G45" s="11">
        <v>90.5</v>
      </c>
      <c r="H45" s="11">
        <v>94</v>
      </c>
      <c r="I45" s="10">
        <v>90</v>
      </c>
      <c r="J45" s="10">
        <v>89.5</v>
      </c>
      <c r="K45" s="10">
        <v>80</v>
      </c>
      <c r="L45" s="10">
        <v>88</v>
      </c>
      <c r="M45" s="10">
        <v>88.76</v>
      </c>
      <c r="N45" s="10">
        <v>8.5</v>
      </c>
      <c r="O45" s="16">
        <f t="shared" si="0"/>
        <v>97.26</v>
      </c>
      <c r="P45" s="21">
        <v>48</v>
      </c>
      <c r="Q45" s="16">
        <v>77</v>
      </c>
      <c r="R45" s="19">
        <f t="shared" si="1"/>
        <v>91.181999999999988</v>
      </c>
      <c r="S45" s="20">
        <v>41</v>
      </c>
      <c r="T45" s="20">
        <v>87</v>
      </c>
      <c r="U45" s="22">
        <f t="shared" si="2"/>
        <v>90.345600000000005</v>
      </c>
      <c r="V45" s="21">
        <v>43</v>
      </c>
      <c r="W45" s="3"/>
    </row>
    <row r="46" spans="1:23" x14ac:dyDescent="0.25">
      <c r="A46" s="9">
        <v>44</v>
      </c>
      <c r="B46" s="10" t="s">
        <v>80</v>
      </c>
      <c r="C46" s="10" t="s">
        <v>26</v>
      </c>
      <c r="D46" s="10">
        <v>3.7</v>
      </c>
      <c r="E46" s="10">
        <v>595</v>
      </c>
      <c r="F46" s="10">
        <v>533</v>
      </c>
      <c r="G46" s="11">
        <v>89.75</v>
      </c>
      <c r="H46" s="11">
        <v>90</v>
      </c>
      <c r="I46" s="10">
        <v>96</v>
      </c>
      <c r="J46" s="10">
        <v>83</v>
      </c>
      <c r="K46" s="10">
        <v>93.5</v>
      </c>
      <c r="L46" s="10">
        <v>85</v>
      </c>
      <c r="M46" s="10">
        <v>88.84</v>
      </c>
      <c r="N46" s="10">
        <v>10</v>
      </c>
      <c r="O46" s="16">
        <f t="shared" si="0"/>
        <v>98.84</v>
      </c>
      <c r="P46" s="21">
        <v>36</v>
      </c>
      <c r="Q46" s="16">
        <v>79</v>
      </c>
      <c r="R46" s="19">
        <f t="shared" si="1"/>
        <v>92.888000000000005</v>
      </c>
      <c r="S46" s="20">
        <v>29</v>
      </c>
      <c r="T46" s="20">
        <v>80</v>
      </c>
      <c r="U46" s="22">
        <f t="shared" si="2"/>
        <v>90.310400000000001</v>
      </c>
      <c r="V46" s="21">
        <v>44</v>
      </c>
      <c r="W46" s="3"/>
    </row>
    <row r="47" spans="1:23" x14ac:dyDescent="0.25">
      <c r="A47" s="9">
        <v>45</v>
      </c>
      <c r="B47" s="10" t="s">
        <v>81</v>
      </c>
      <c r="C47" s="10" t="s">
        <v>26</v>
      </c>
      <c r="D47" s="10">
        <v>3.7</v>
      </c>
      <c r="E47" s="10">
        <v>573</v>
      </c>
      <c r="F47" s="10">
        <v>540</v>
      </c>
      <c r="G47" s="11">
        <v>81.75</v>
      </c>
      <c r="H47" s="11">
        <v>68</v>
      </c>
      <c r="I47" s="10">
        <v>89</v>
      </c>
      <c r="J47" s="10">
        <v>81.5</v>
      </c>
      <c r="K47" s="10">
        <v>89</v>
      </c>
      <c r="L47" s="10">
        <v>90</v>
      </c>
      <c r="M47" s="10">
        <v>88.96</v>
      </c>
      <c r="N47" s="10">
        <v>7.5</v>
      </c>
      <c r="O47" s="16">
        <f t="shared" si="0"/>
        <v>96.46</v>
      </c>
      <c r="P47" s="21">
        <v>54</v>
      </c>
      <c r="Q47" s="16">
        <v>80</v>
      </c>
      <c r="R47" s="19">
        <f t="shared" si="1"/>
        <v>91.521999999999991</v>
      </c>
      <c r="S47" s="20">
        <v>39</v>
      </c>
      <c r="T47" s="20">
        <v>85</v>
      </c>
      <c r="U47" s="22">
        <f t="shared" si="2"/>
        <v>90.21759999999999</v>
      </c>
      <c r="V47" s="21">
        <v>45</v>
      </c>
      <c r="W47" s="3"/>
    </row>
    <row r="48" spans="1:23" x14ac:dyDescent="0.25">
      <c r="A48" s="9">
        <v>46</v>
      </c>
      <c r="B48" s="10" t="s">
        <v>82</v>
      </c>
      <c r="C48" s="10" t="s">
        <v>26</v>
      </c>
      <c r="D48" s="12">
        <v>3.52</v>
      </c>
      <c r="E48" s="12">
        <v>560</v>
      </c>
      <c r="F48" s="12">
        <v>529</v>
      </c>
      <c r="G48" s="13">
        <v>91</v>
      </c>
      <c r="H48" s="13">
        <v>98</v>
      </c>
      <c r="I48" s="10">
        <v>85</v>
      </c>
      <c r="J48" s="10">
        <v>82</v>
      </c>
      <c r="K48" s="10">
        <v>80</v>
      </c>
      <c r="L48" s="12">
        <v>92</v>
      </c>
      <c r="M48" s="10">
        <v>87.38</v>
      </c>
      <c r="N48" s="10">
        <v>13</v>
      </c>
      <c r="O48" s="16">
        <f t="shared" si="0"/>
        <v>100.38</v>
      </c>
      <c r="P48" s="21">
        <v>23</v>
      </c>
      <c r="Q48" s="16">
        <v>69</v>
      </c>
      <c r="R48" s="19">
        <f t="shared" si="1"/>
        <v>90.965999999999994</v>
      </c>
      <c r="S48" s="20">
        <v>44</v>
      </c>
      <c r="T48" s="20">
        <v>86</v>
      </c>
      <c r="U48" s="22">
        <f t="shared" si="2"/>
        <v>89.972800000000007</v>
      </c>
      <c r="V48" s="21">
        <v>46</v>
      </c>
      <c r="W48" s="3"/>
    </row>
    <row r="49" spans="1:23" ht="24" x14ac:dyDescent="0.25">
      <c r="A49" s="9">
        <v>47</v>
      </c>
      <c r="B49" s="10" t="s">
        <v>83</v>
      </c>
      <c r="C49" s="10" t="s">
        <v>84</v>
      </c>
      <c r="D49" s="10">
        <v>3.71</v>
      </c>
      <c r="E49" s="10">
        <v>553</v>
      </c>
      <c r="F49" s="10">
        <v>520</v>
      </c>
      <c r="G49" s="11">
        <v>88</v>
      </c>
      <c r="H49" s="11">
        <v>91</v>
      </c>
      <c r="I49" s="10">
        <v>96</v>
      </c>
      <c r="J49" s="10">
        <v>88</v>
      </c>
      <c r="K49" s="10">
        <v>87</v>
      </c>
      <c r="L49" s="10">
        <v>85</v>
      </c>
      <c r="M49" s="10">
        <v>88.58</v>
      </c>
      <c r="N49" s="10">
        <v>9</v>
      </c>
      <c r="O49" s="16">
        <f t="shared" si="0"/>
        <v>97.58</v>
      </c>
      <c r="P49" s="21">
        <v>46</v>
      </c>
      <c r="Q49" s="16">
        <v>73</v>
      </c>
      <c r="R49" s="19">
        <f t="shared" si="1"/>
        <v>90.205999999999989</v>
      </c>
      <c r="S49" s="20">
        <v>51</v>
      </c>
      <c r="T49" s="20">
        <v>89</v>
      </c>
      <c r="U49" s="22">
        <f t="shared" si="2"/>
        <v>89.964799999999997</v>
      </c>
      <c r="V49" s="21">
        <v>47</v>
      </c>
      <c r="W49" s="3"/>
    </row>
    <row r="50" spans="1:23" x14ac:dyDescent="0.25">
      <c r="A50" s="9">
        <v>48</v>
      </c>
      <c r="B50" s="10" t="s">
        <v>85</v>
      </c>
      <c r="C50" s="10" t="s">
        <v>26</v>
      </c>
      <c r="D50" s="10">
        <v>3.69</v>
      </c>
      <c r="E50" s="10">
        <v>537</v>
      </c>
      <c r="F50" s="10">
        <v>462</v>
      </c>
      <c r="G50" s="11">
        <v>83.5</v>
      </c>
      <c r="H50" s="11">
        <v>93</v>
      </c>
      <c r="I50" s="10">
        <v>87</v>
      </c>
      <c r="J50" s="10">
        <v>87</v>
      </c>
      <c r="K50" s="10">
        <v>90</v>
      </c>
      <c r="L50" s="10">
        <v>92</v>
      </c>
      <c r="M50" s="10">
        <v>88.28</v>
      </c>
      <c r="N50" s="10">
        <v>10</v>
      </c>
      <c r="O50" s="16">
        <f t="shared" si="0"/>
        <v>98.28</v>
      </c>
      <c r="P50" s="21">
        <v>42</v>
      </c>
      <c r="Q50" s="16">
        <v>73</v>
      </c>
      <c r="R50" s="19">
        <f t="shared" si="1"/>
        <v>90.695999999999998</v>
      </c>
      <c r="S50" s="20">
        <v>48</v>
      </c>
      <c r="T50" s="20">
        <v>87</v>
      </c>
      <c r="U50" s="22">
        <f t="shared" si="2"/>
        <v>89.956800000000001</v>
      </c>
      <c r="V50" s="21">
        <v>48</v>
      </c>
      <c r="W50" s="3"/>
    </row>
    <row r="51" spans="1:23" x14ac:dyDescent="0.25">
      <c r="A51" s="9">
        <v>49</v>
      </c>
      <c r="B51" s="10" t="s">
        <v>86</v>
      </c>
      <c r="C51" s="10" t="s">
        <v>26</v>
      </c>
      <c r="D51" s="10">
        <v>3.57</v>
      </c>
      <c r="E51" s="10">
        <v>540</v>
      </c>
      <c r="F51" s="10">
        <v>520</v>
      </c>
      <c r="G51" s="11">
        <v>88</v>
      </c>
      <c r="H51" s="11">
        <v>66</v>
      </c>
      <c r="I51" s="10">
        <v>92</v>
      </c>
      <c r="J51" s="10">
        <v>87.5</v>
      </c>
      <c r="K51" s="10">
        <v>87.5</v>
      </c>
      <c r="L51" s="10">
        <v>90</v>
      </c>
      <c r="M51" s="10">
        <v>87</v>
      </c>
      <c r="N51" s="10">
        <v>12</v>
      </c>
      <c r="O51" s="16">
        <f t="shared" si="0"/>
        <v>99</v>
      </c>
      <c r="P51" s="21">
        <v>33</v>
      </c>
      <c r="Q51" s="16">
        <v>71</v>
      </c>
      <c r="R51" s="19">
        <f t="shared" si="1"/>
        <v>90.6</v>
      </c>
      <c r="S51" s="20">
        <v>49</v>
      </c>
      <c r="T51" s="20">
        <v>87</v>
      </c>
      <c r="U51" s="22">
        <f t="shared" si="2"/>
        <v>89.88000000000001</v>
      </c>
      <c r="V51" s="21">
        <v>49</v>
      </c>
      <c r="W51" s="3"/>
    </row>
    <row r="52" spans="1:23" x14ac:dyDescent="0.25">
      <c r="A52" s="9">
        <v>50</v>
      </c>
      <c r="B52" s="10" t="s">
        <v>87</v>
      </c>
      <c r="C52" s="10" t="s">
        <v>26</v>
      </c>
      <c r="D52" s="10">
        <v>3.71</v>
      </c>
      <c r="E52" s="10">
        <v>579</v>
      </c>
      <c r="F52" s="10">
        <v>589</v>
      </c>
      <c r="G52" s="11">
        <v>89.75</v>
      </c>
      <c r="H52" s="11">
        <v>88</v>
      </c>
      <c r="I52" s="10">
        <v>86</v>
      </c>
      <c r="J52" s="10">
        <v>83.5</v>
      </c>
      <c r="K52" s="10">
        <v>89.5</v>
      </c>
      <c r="L52" s="10">
        <v>85</v>
      </c>
      <c r="M52" s="10">
        <v>88.41</v>
      </c>
      <c r="N52" s="10">
        <v>7.5</v>
      </c>
      <c r="O52" s="16">
        <f t="shared" si="0"/>
        <v>95.91</v>
      </c>
      <c r="P52" s="21">
        <v>64</v>
      </c>
      <c r="Q52" s="16">
        <v>79</v>
      </c>
      <c r="R52" s="19">
        <f t="shared" si="1"/>
        <v>90.837000000000003</v>
      </c>
      <c r="S52" s="20">
        <v>46</v>
      </c>
      <c r="T52" s="20">
        <v>86</v>
      </c>
      <c r="U52" s="22">
        <f t="shared" si="2"/>
        <v>89.869600000000005</v>
      </c>
      <c r="V52" s="21">
        <v>50</v>
      </c>
      <c r="W52" s="3"/>
    </row>
    <row r="53" spans="1:23" ht="36" x14ac:dyDescent="0.25">
      <c r="A53" s="9">
        <v>51</v>
      </c>
      <c r="B53" s="10" t="s">
        <v>88</v>
      </c>
      <c r="C53" s="10" t="s">
        <v>78</v>
      </c>
      <c r="D53" s="10">
        <v>3.7</v>
      </c>
      <c r="E53" s="10">
        <v>551</v>
      </c>
      <c r="F53" s="10">
        <v>508</v>
      </c>
      <c r="G53" s="11">
        <v>89.5</v>
      </c>
      <c r="H53" s="11">
        <v>81</v>
      </c>
      <c r="I53" s="10">
        <v>93</v>
      </c>
      <c r="J53" s="10">
        <v>85.5</v>
      </c>
      <c r="K53" s="10">
        <v>87.5</v>
      </c>
      <c r="L53" s="10">
        <v>90</v>
      </c>
      <c r="M53" s="10">
        <v>88.69</v>
      </c>
      <c r="N53" s="10">
        <v>10.5</v>
      </c>
      <c r="O53" s="16">
        <f t="shared" si="0"/>
        <v>99.19</v>
      </c>
      <c r="P53" s="21">
        <v>31</v>
      </c>
      <c r="Q53" s="16">
        <v>72</v>
      </c>
      <c r="R53" s="19">
        <f t="shared" si="1"/>
        <v>91.032999999999987</v>
      </c>
      <c r="S53" s="20">
        <v>42</v>
      </c>
      <c r="T53" s="20">
        <v>85</v>
      </c>
      <c r="U53" s="22">
        <f t="shared" si="2"/>
        <v>89.826399999999992</v>
      </c>
      <c r="V53" s="21">
        <v>51</v>
      </c>
      <c r="W53" s="3"/>
    </row>
    <row r="54" spans="1:23" x14ac:dyDescent="0.25">
      <c r="A54" s="9">
        <v>52</v>
      </c>
      <c r="B54" s="10" t="s">
        <v>89</v>
      </c>
      <c r="C54" s="10" t="s">
        <v>26</v>
      </c>
      <c r="D54" s="10">
        <v>3.51</v>
      </c>
      <c r="E54" s="10">
        <v>603</v>
      </c>
      <c r="F54" s="10">
        <v>514</v>
      </c>
      <c r="G54" s="11">
        <v>85.75</v>
      </c>
      <c r="H54" s="11">
        <v>70</v>
      </c>
      <c r="I54" s="10">
        <v>92</v>
      </c>
      <c r="J54" s="10">
        <v>86.5</v>
      </c>
      <c r="K54" s="10">
        <v>80</v>
      </c>
      <c r="L54" s="10">
        <v>89</v>
      </c>
      <c r="M54" s="10">
        <v>86.29</v>
      </c>
      <c r="N54" s="10">
        <v>12</v>
      </c>
      <c r="O54" s="16">
        <f t="shared" si="0"/>
        <v>98.29</v>
      </c>
      <c r="P54" s="21">
        <v>40</v>
      </c>
      <c r="Q54" s="16">
        <v>73</v>
      </c>
      <c r="R54" s="19">
        <f t="shared" si="1"/>
        <v>90.703000000000003</v>
      </c>
      <c r="S54" s="20">
        <v>47</v>
      </c>
      <c r="T54" s="20">
        <v>85</v>
      </c>
      <c r="U54" s="22">
        <f t="shared" si="2"/>
        <v>89.562400000000011</v>
      </c>
      <c r="V54" s="21">
        <v>52</v>
      </c>
      <c r="W54" s="3"/>
    </row>
    <row r="55" spans="1:23" x14ac:dyDescent="0.25">
      <c r="A55" s="9">
        <v>53</v>
      </c>
      <c r="B55" s="10" t="s">
        <v>90</v>
      </c>
      <c r="C55" s="10" t="s">
        <v>26</v>
      </c>
      <c r="D55" s="10">
        <v>3.66</v>
      </c>
      <c r="E55" s="10">
        <v>618</v>
      </c>
      <c r="F55" s="10">
        <v>517</v>
      </c>
      <c r="G55" s="11">
        <v>87</v>
      </c>
      <c r="H55" s="11">
        <v>90</v>
      </c>
      <c r="I55" s="10">
        <v>84</v>
      </c>
      <c r="J55" s="10">
        <v>90.5</v>
      </c>
      <c r="K55" s="10">
        <v>87</v>
      </c>
      <c r="L55" s="10">
        <v>86</v>
      </c>
      <c r="M55" s="10">
        <v>88.29</v>
      </c>
      <c r="N55" s="10">
        <v>8</v>
      </c>
      <c r="O55" s="16">
        <f t="shared" si="0"/>
        <v>96.29</v>
      </c>
      <c r="P55" s="21">
        <v>58</v>
      </c>
      <c r="Q55" s="16">
        <v>71</v>
      </c>
      <c r="R55" s="19">
        <f t="shared" si="1"/>
        <v>88.703000000000003</v>
      </c>
      <c r="S55" s="20">
        <v>61</v>
      </c>
      <c r="T55" s="20">
        <v>93</v>
      </c>
      <c r="U55" s="22">
        <f t="shared" si="2"/>
        <v>89.562399999999997</v>
      </c>
      <c r="V55" s="21">
        <v>53</v>
      </c>
      <c r="W55" s="3"/>
    </row>
    <row r="56" spans="1:23" x14ac:dyDescent="0.25">
      <c r="A56" s="9">
        <v>54</v>
      </c>
      <c r="B56" s="10" t="s">
        <v>91</v>
      </c>
      <c r="C56" s="10" t="s">
        <v>26</v>
      </c>
      <c r="D56" s="10">
        <v>3.78</v>
      </c>
      <c r="E56" s="10">
        <v>618</v>
      </c>
      <c r="F56" s="10">
        <v>602</v>
      </c>
      <c r="G56" s="11">
        <v>90.3</v>
      </c>
      <c r="H56" s="11">
        <v>96</v>
      </c>
      <c r="I56" s="10">
        <v>93</v>
      </c>
      <c r="J56" s="10">
        <v>88</v>
      </c>
      <c r="K56" s="10">
        <v>95.5</v>
      </c>
      <c r="L56" s="10">
        <v>88</v>
      </c>
      <c r="M56" s="10">
        <v>90.12</v>
      </c>
      <c r="N56" s="10">
        <v>7</v>
      </c>
      <c r="O56" s="16">
        <f t="shared" si="0"/>
        <v>97.12</v>
      </c>
      <c r="P56" s="21">
        <v>50</v>
      </c>
      <c r="Q56" s="16">
        <v>74</v>
      </c>
      <c r="R56" s="19">
        <f t="shared" si="1"/>
        <v>90.183999999999997</v>
      </c>
      <c r="S56" s="20">
        <v>52</v>
      </c>
      <c r="T56" s="20">
        <v>87</v>
      </c>
      <c r="U56" s="22">
        <f t="shared" si="2"/>
        <v>89.547200000000004</v>
      </c>
      <c r="V56" s="21">
        <v>54</v>
      </c>
      <c r="W56" s="3"/>
    </row>
    <row r="57" spans="1:23" x14ac:dyDescent="0.25">
      <c r="A57" s="9">
        <v>55</v>
      </c>
      <c r="B57" s="10" t="s">
        <v>92</v>
      </c>
      <c r="C57" s="10" t="s">
        <v>26</v>
      </c>
      <c r="D57" s="10">
        <v>3.7</v>
      </c>
      <c r="E57" s="10">
        <v>588</v>
      </c>
      <c r="F57" s="10">
        <v>514</v>
      </c>
      <c r="G57" s="11">
        <v>84.25</v>
      </c>
      <c r="H57" s="11">
        <v>98</v>
      </c>
      <c r="I57" s="10">
        <v>85</v>
      </c>
      <c r="J57" s="10">
        <v>89.5</v>
      </c>
      <c r="K57" s="10">
        <v>92</v>
      </c>
      <c r="L57" s="10">
        <v>87</v>
      </c>
      <c r="M57" s="10">
        <v>88.8</v>
      </c>
      <c r="N57" s="10">
        <v>7</v>
      </c>
      <c r="O57" s="16">
        <f t="shared" si="0"/>
        <v>95.8</v>
      </c>
      <c r="P57" s="21">
        <v>66</v>
      </c>
      <c r="Q57" s="16">
        <v>77</v>
      </c>
      <c r="R57" s="19">
        <f t="shared" si="1"/>
        <v>90.159999999999982</v>
      </c>
      <c r="S57" s="20">
        <v>53</v>
      </c>
      <c r="T57" s="20">
        <v>86</v>
      </c>
      <c r="U57" s="22">
        <f t="shared" si="2"/>
        <v>89.327999999999989</v>
      </c>
      <c r="V57" s="21">
        <v>55</v>
      </c>
      <c r="W57" s="3"/>
    </row>
    <row r="58" spans="1:23" x14ac:dyDescent="0.25">
      <c r="A58" s="9">
        <v>56</v>
      </c>
      <c r="B58" s="10" t="s">
        <v>93</v>
      </c>
      <c r="C58" s="10" t="s">
        <v>94</v>
      </c>
      <c r="D58" s="10">
        <v>3.59</v>
      </c>
      <c r="E58" s="10">
        <v>543</v>
      </c>
      <c r="F58" s="10">
        <v>463</v>
      </c>
      <c r="G58" s="11">
        <v>88.25</v>
      </c>
      <c r="H58" s="11">
        <v>92</v>
      </c>
      <c r="I58" s="10">
        <v>89</v>
      </c>
      <c r="J58" s="10">
        <v>82</v>
      </c>
      <c r="K58" s="10">
        <v>88.5</v>
      </c>
      <c r="L58" s="10">
        <v>90</v>
      </c>
      <c r="M58" s="10">
        <v>87.55</v>
      </c>
      <c r="N58" s="10">
        <v>8.5</v>
      </c>
      <c r="O58" s="16">
        <f t="shared" si="0"/>
        <v>96.05</v>
      </c>
      <c r="P58" s="21">
        <v>61</v>
      </c>
      <c r="Q58" s="16">
        <v>76</v>
      </c>
      <c r="R58" s="19">
        <f t="shared" si="1"/>
        <v>90.034999999999997</v>
      </c>
      <c r="S58" s="20">
        <v>54</v>
      </c>
      <c r="T58" s="20">
        <v>86</v>
      </c>
      <c r="U58" s="22">
        <f t="shared" si="2"/>
        <v>89.228000000000009</v>
      </c>
      <c r="V58" s="21">
        <v>56</v>
      </c>
      <c r="W58" s="3"/>
    </row>
    <row r="59" spans="1:23" x14ac:dyDescent="0.25">
      <c r="A59" s="9">
        <v>57</v>
      </c>
      <c r="B59" s="10" t="s">
        <v>95</v>
      </c>
      <c r="C59" s="10" t="s">
        <v>63</v>
      </c>
      <c r="D59" s="10">
        <v>3.62</v>
      </c>
      <c r="E59" s="10">
        <v>595</v>
      </c>
      <c r="F59" s="10">
        <v>438</v>
      </c>
      <c r="G59" s="11">
        <v>86.3</v>
      </c>
      <c r="H59" s="11">
        <v>71</v>
      </c>
      <c r="I59" s="10">
        <v>89</v>
      </c>
      <c r="J59" s="10">
        <v>81.5</v>
      </c>
      <c r="K59" s="10">
        <v>90</v>
      </c>
      <c r="L59" s="10">
        <v>92</v>
      </c>
      <c r="M59" s="10">
        <v>87.24</v>
      </c>
      <c r="N59" s="10">
        <v>9</v>
      </c>
      <c r="O59" s="16">
        <f t="shared" si="0"/>
        <v>96.24</v>
      </c>
      <c r="P59" s="21">
        <v>60</v>
      </c>
      <c r="Q59" s="16">
        <v>75</v>
      </c>
      <c r="R59" s="19">
        <f t="shared" si="1"/>
        <v>89.867999999999995</v>
      </c>
      <c r="S59" s="20">
        <v>55</v>
      </c>
      <c r="T59" s="20">
        <v>86</v>
      </c>
      <c r="U59" s="22">
        <f t="shared" si="2"/>
        <v>89.094400000000007</v>
      </c>
      <c r="V59" s="21">
        <v>57</v>
      </c>
      <c r="W59" s="3"/>
    </row>
    <row r="60" spans="1:23" ht="24" x14ac:dyDescent="0.25">
      <c r="A60" s="9">
        <v>58</v>
      </c>
      <c r="B60" s="10" t="s">
        <v>96</v>
      </c>
      <c r="C60" s="10" t="s">
        <v>97</v>
      </c>
      <c r="D60" s="10">
        <v>3.67</v>
      </c>
      <c r="E60" s="10">
        <v>568</v>
      </c>
      <c r="F60" s="10">
        <v>522</v>
      </c>
      <c r="G60" s="11">
        <v>83.5</v>
      </c>
      <c r="H60" s="11">
        <v>81</v>
      </c>
      <c r="I60" s="10">
        <v>95</v>
      </c>
      <c r="J60" s="10">
        <v>86</v>
      </c>
      <c r="K60" s="10">
        <v>89.5</v>
      </c>
      <c r="L60" s="10">
        <v>88</v>
      </c>
      <c r="M60" s="10">
        <v>88.12</v>
      </c>
      <c r="N60" s="10">
        <v>7.5</v>
      </c>
      <c r="O60" s="16">
        <f t="shared" si="0"/>
        <v>95.62</v>
      </c>
      <c r="P60" s="21">
        <v>70</v>
      </c>
      <c r="Q60" s="16">
        <v>74</v>
      </c>
      <c r="R60" s="19">
        <f t="shared" si="1"/>
        <v>89.134</v>
      </c>
      <c r="S60" s="20">
        <v>58</v>
      </c>
      <c r="T60" s="20">
        <v>87</v>
      </c>
      <c r="U60" s="22">
        <f t="shared" si="2"/>
        <v>88.707200000000014</v>
      </c>
      <c r="V60" s="21">
        <v>58</v>
      </c>
      <c r="W60" s="3"/>
    </row>
    <row r="61" spans="1:23" x14ac:dyDescent="0.25">
      <c r="A61" s="9">
        <v>59</v>
      </c>
      <c r="B61" s="10" t="s">
        <v>98</v>
      </c>
      <c r="C61" s="10" t="s">
        <v>26</v>
      </c>
      <c r="D61" s="10">
        <v>3.73</v>
      </c>
      <c r="E61" s="10">
        <v>543</v>
      </c>
      <c r="F61" s="10">
        <v>462</v>
      </c>
      <c r="G61" s="11">
        <v>90</v>
      </c>
      <c r="H61" s="11">
        <v>95</v>
      </c>
      <c r="I61" s="10">
        <v>95</v>
      </c>
      <c r="J61" s="10">
        <v>85</v>
      </c>
      <c r="K61" s="10">
        <v>91</v>
      </c>
      <c r="L61" s="10">
        <v>85</v>
      </c>
      <c r="M61" s="10">
        <v>89.01</v>
      </c>
      <c r="N61" s="10">
        <v>8</v>
      </c>
      <c r="O61" s="16">
        <f t="shared" si="0"/>
        <v>97.01</v>
      </c>
      <c r="P61" s="21">
        <v>51</v>
      </c>
      <c r="Q61" s="16">
        <v>73</v>
      </c>
      <c r="R61" s="19">
        <f t="shared" si="1"/>
        <v>89.806999999999988</v>
      </c>
      <c r="S61" s="20">
        <v>57</v>
      </c>
      <c r="T61" s="20">
        <v>84</v>
      </c>
      <c r="U61" s="22">
        <f t="shared" si="2"/>
        <v>88.645599999999988</v>
      </c>
      <c r="V61" s="21">
        <v>59</v>
      </c>
      <c r="W61" s="3"/>
    </row>
    <row r="62" spans="1:23" x14ac:dyDescent="0.25">
      <c r="A62" s="9">
        <v>60</v>
      </c>
      <c r="B62" s="10" t="s">
        <v>99</v>
      </c>
      <c r="C62" s="10" t="s">
        <v>26</v>
      </c>
      <c r="D62" s="10">
        <v>3.76</v>
      </c>
      <c r="E62" s="10">
        <v>576</v>
      </c>
      <c r="F62" s="10">
        <v>554</v>
      </c>
      <c r="G62" s="11">
        <v>89</v>
      </c>
      <c r="H62" s="11">
        <v>97</v>
      </c>
      <c r="I62" s="10">
        <v>86</v>
      </c>
      <c r="J62" s="10">
        <v>86</v>
      </c>
      <c r="K62" s="10">
        <v>86</v>
      </c>
      <c r="L62" s="10">
        <v>87</v>
      </c>
      <c r="M62" s="10">
        <v>89.16</v>
      </c>
      <c r="N62" s="10">
        <v>8.5</v>
      </c>
      <c r="O62" s="16">
        <f t="shared" si="0"/>
        <v>97.66</v>
      </c>
      <c r="P62" s="21">
        <v>45</v>
      </c>
      <c r="Q62" s="16">
        <v>68</v>
      </c>
      <c r="R62" s="19">
        <f t="shared" si="1"/>
        <v>88.762</v>
      </c>
      <c r="S62" s="20">
        <v>60</v>
      </c>
      <c r="T62" s="20">
        <v>87</v>
      </c>
      <c r="U62" s="22">
        <f t="shared" si="2"/>
        <v>88.409600000000012</v>
      </c>
      <c r="V62" s="21">
        <v>60</v>
      </c>
      <c r="W62" s="3"/>
    </row>
    <row r="63" spans="1:23" x14ac:dyDescent="0.25">
      <c r="A63" s="9">
        <v>61</v>
      </c>
      <c r="B63" s="10" t="s">
        <v>100</v>
      </c>
      <c r="C63" s="10" t="s">
        <v>26</v>
      </c>
      <c r="D63" s="10">
        <v>3.76</v>
      </c>
      <c r="E63" s="10">
        <v>563</v>
      </c>
      <c r="F63" s="10">
        <v>512</v>
      </c>
      <c r="G63" s="11">
        <v>87.5</v>
      </c>
      <c r="H63" s="11">
        <v>94</v>
      </c>
      <c r="I63" s="10">
        <v>93</v>
      </c>
      <c r="J63" s="10">
        <v>79.5</v>
      </c>
      <c r="K63" s="10">
        <v>87.5</v>
      </c>
      <c r="L63" s="10">
        <v>85</v>
      </c>
      <c r="M63" s="10">
        <v>89.3</v>
      </c>
      <c r="N63" s="10">
        <v>5</v>
      </c>
      <c r="O63" s="16">
        <f t="shared" si="0"/>
        <v>94.3</v>
      </c>
      <c r="P63" s="21">
        <v>77</v>
      </c>
      <c r="Q63" s="16">
        <v>77</v>
      </c>
      <c r="R63" s="19">
        <f t="shared" si="1"/>
        <v>89.109999999999985</v>
      </c>
      <c r="S63" s="20">
        <v>59</v>
      </c>
      <c r="T63" s="20">
        <v>85</v>
      </c>
      <c r="U63" s="22">
        <f t="shared" si="2"/>
        <v>88.287999999999997</v>
      </c>
      <c r="V63" s="21">
        <v>61</v>
      </c>
      <c r="W63" s="3"/>
    </row>
    <row r="64" spans="1:23" x14ac:dyDescent="0.25">
      <c r="A64" s="9">
        <v>62</v>
      </c>
      <c r="B64" s="10" t="s">
        <v>101</v>
      </c>
      <c r="C64" s="10" t="s">
        <v>26</v>
      </c>
      <c r="D64" s="10">
        <v>3.66</v>
      </c>
      <c r="E64" s="10">
        <v>541</v>
      </c>
      <c r="F64" s="10">
        <v>558</v>
      </c>
      <c r="G64" s="11">
        <v>88.75</v>
      </c>
      <c r="H64" s="11">
        <v>86</v>
      </c>
      <c r="I64" s="10">
        <v>86</v>
      </c>
      <c r="J64" s="10">
        <v>81.5</v>
      </c>
      <c r="K64" s="10">
        <v>84</v>
      </c>
      <c r="L64" s="10">
        <v>90</v>
      </c>
      <c r="M64" s="10">
        <v>88.3</v>
      </c>
      <c r="N64" s="10">
        <v>8</v>
      </c>
      <c r="O64" s="16">
        <f t="shared" si="0"/>
        <v>96.3</v>
      </c>
      <c r="P64" s="21">
        <v>57</v>
      </c>
      <c r="Q64" s="16">
        <v>69</v>
      </c>
      <c r="R64" s="19">
        <f t="shared" si="1"/>
        <v>88.11</v>
      </c>
      <c r="S64" s="20">
        <v>63</v>
      </c>
      <c r="T64" s="20">
        <v>89</v>
      </c>
      <c r="U64" s="22">
        <f t="shared" si="2"/>
        <v>88.287999999999997</v>
      </c>
      <c r="V64" s="21">
        <v>62</v>
      </c>
      <c r="W64" s="3"/>
    </row>
    <row r="65" spans="1:23" x14ac:dyDescent="0.25">
      <c r="A65" s="9">
        <v>63</v>
      </c>
      <c r="B65" s="10" t="s">
        <v>102</v>
      </c>
      <c r="C65" s="10" t="s">
        <v>26</v>
      </c>
      <c r="D65" s="10">
        <v>3.72</v>
      </c>
      <c r="E65" s="10">
        <v>585</v>
      </c>
      <c r="F65" s="10">
        <v>587</v>
      </c>
      <c r="G65" s="11">
        <v>89.75</v>
      </c>
      <c r="H65" s="11">
        <v>93</v>
      </c>
      <c r="I65" s="10">
        <v>88</v>
      </c>
      <c r="J65" s="10">
        <v>87</v>
      </c>
      <c r="K65" s="10">
        <v>81.5</v>
      </c>
      <c r="L65" s="10">
        <v>90</v>
      </c>
      <c r="M65" s="10">
        <v>88.64</v>
      </c>
      <c r="N65" s="10">
        <v>8.5</v>
      </c>
      <c r="O65" s="16">
        <f t="shared" si="0"/>
        <v>97.14</v>
      </c>
      <c r="P65" s="21">
        <v>49</v>
      </c>
      <c r="Q65" s="16">
        <v>67</v>
      </c>
      <c r="R65" s="19">
        <f t="shared" si="1"/>
        <v>88.097999999999985</v>
      </c>
      <c r="S65" s="20">
        <v>64</v>
      </c>
      <c r="T65" s="20">
        <v>89</v>
      </c>
      <c r="U65" s="22">
        <f t="shared" si="2"/>
        <v>88.278399999999991</v>
      </c>
      <c r="V65" s="21">
        <v>63</v>
      </c>
      <c r="W65" s="3"/>
    </row>
    <row r="66" spans="1:23" x14ac:dyDescent="0.25">
      <c r="A66" s="9">
        <v>64</v>
      </c>
      <c r="B66" s="10" t="s">
        <v>103</v>
      </c>
      <c r="C66" s="10" t="s">
        <v>26</v>
      </c>
      <c r="D66" s="10">
        <v>3.69</v>
      </c>
      <c r="E66" s="10">
        <v>612</v>
      </c>
      <c r="F66" s="10">
        <v>566</v>
      </c>
      <c r="G66" s="11">
        <v>89.25</v>
      </c>
      <c r="H66" s="11">
        <v>82</v>
      </c>
      <c r="I66" s="10">
        <v>91</v>
      </c>
      <c r="J66" s="10">
        <v>86.5</v>
      </c>
      <c r="K66" s="10">
        <v>88</v>
      </c>
      <c r="L66" s="10">
        <v>86</v>
      </c>
      <c r="M66" s="10">
        <v>88.84</v>
      </c>
      <c r="N66" s="10">
        <v>6.5</v>
      </c>
      <c r="O66" s="16">
        <f t="shared" si="0"/>
        <v>95.34</v>
      </c>
      <c r="P66" s="21">
        <v>71</v>
      </c>
      <c r="Q66" s="16">
        <v>71</v>
      </c>
      <c r="R66" s="19">
        <f t="shared" si="1"/>
        <v>88.037999999999997</v>
      </c>
      <c r="S66" s="20">
        <v>65</v>
      </c>
      <c r="T66" s="20">
        <v>88</v>
      </c>
      <c r="U66" s="22">
        <f t="shared" si="2"/>
        <v>88.030400000000014</v>
      </c>
      <c r="V66" s="21">
        <v>64</v>
      </c>
      <c r="W66" s="3"/>
    </row>
    <row r="67" spans="1:23" x14ac:dyDescent="0.25">
      <c r="A67" s="9">
        <v>65</v>
      </c>
      <c r="B67" s="10" t="s">
        <v>104</v>
      </c>
      <c r="C67" s="10" t="s">
        <v>26</v>
      </c>
      <c r="D67" s="10">
        <v>3.63</v>
      </c>
      <c r="E67" s="10">
        <v>481</v>
      </c>
      <c r="F67" s="10">
        <v>432</v>
      </c>
      <c r="G67" s="11">
        <v>80</v>
      </c>
      <c r="H67" s="11">
        <v>98</v>
      </c>
      <c r="I67" s="10">
        <v>91</v>
      </c>
      <c r="J67" s="10">
        <v>82</v>
      </c>
      <c r="K67" s="10">
        <v>85</v>
      </c>
      <c r="L67" s="10">
        <v>85</v>
      </c>
      <c r="M67" s="10">
        <v>87.82</v>
      </c>
      <c r="N67" s="10">
        <v>7</v>
      </c>
      <c r="O67" s="16">
        <f t="shared" ref="O67:O78" si="3">SUM(M67:N67)</f>
        <v>94.82</v>
      </c>
      <c r="P67" s="21">
        <v>74</v>
      </c>
      <c r="Q67" s="16">
        <v>70</v>
      </c>
      <c r="R67" s="19">
        <f t="shared" ref="R67:R78" si="4">O67*0.7+Q67*0.3</f>
        <v>87.373999999999995</v>
      </c>
      <c r="S67" s="20">
        <v>68</v>
      </c>
      <c r="T67" s="20">
        <v>90</v>
      </c>
      <c r="U67" s="22">
        <f t="shared" ref="U67:U78" si="5">R67*0.8+T67*0.2</f>
        <v>87.899199999999993</v>
      </c>
      <c r="V67" s="21">
        <v>65</v>
      </c>
      <c r="W67" s="3"/>
    </row>
    <row r="68" spans="1:23" x14ac:dyDescent="0.25">
      <c r="A68" s="9">
        <v>66</v>
      </c>
      <c r="B68" s="10" t="s">
        <v>105</v>
      </c>
      <c r="C68" s="10" t="s">
        <v>26</v>
      </c>
      <c r="D68" s="10">
        <v>3.81</v>
      </c>
      <c r="E68" s="10">
        <v>587</v>
      </c>
      <c r="F68" s="10">
        <v>519</v>
      </c>
      <c r="G68" s="11">
        <v>89.5</v>
      </c>
      <c r="H68" s="11">
        <v>86</v>
      </c>
      <c r="I68" s="10">
        <v>93</v>
      </c>
      <c r="J68" s="10">
        <v>86</v>
      </c>
      <c r="K68" s="10">
        <v>95.5</v>
      </c>
      <c r="L68" s="10">
        <v>91</v>
      </c>
      <c r="M68" s="10">
        <v>90.83</v>
      </c>
      <c r="N68" s="10">
        <v>1</v>
      </c>
      <c r="O68" s="16">
        <f t="shared" si="3"/>
        <v>91.83</v>
      </c>
      <c r="P68" s="21">
        <v>80</v>
      </c>
      <c r="Q68" s="16">
        <v>79</v>
      </c>
      <c r="R68" s="19">
        <f t="shared" si="4"/>
        <v>87.980999999999995</v>
      </c>
      <c r="S68" s="20">
        <v>66</v>
      </c>
      <c r="T68" s="20">
        <v>87</v>
      </c>
      <c r="U68" s="22">
        <f t="shared" si="5"/>
        <v>87.784800000000004</v>
      </c>
      <c r="V68" s="21">
        <v>66</v>
      </c>
      <c r="W68" s="3"/>
    </row>
    <row r="69" spans="1:23" ht="36" x14ac:dyDescent="0.25">
      <c r="A69" s="9">
        <v>67</v>
      </c>
      <c r="B69" s="10" t="s">
        <v>106</v>
      </c>
      <c r="C69" s="10" t="s">
        <v>107</v>
      </c>
      <c r="D69" s="10">
        <v>3.69</v>
      </c>
      <c r="E69" s="10">
        <v>557</v>
      </c>
      <c r="F69" s="10">
        <v>507</v>
      </c>
      <c r="G69" s="11">
        <v>82</v>
      </c>
      <c r="H69" s="11">
        <v>90</v>
      </c>
      <c r="I69" s="10">
        <v>94</v>
      </c>
      <c r="J69" s="10">
        <v>88</v>
      </c>
      <c r="K69" s="10">
        <v>88.5</v>
      </c>
      <c r="L69" s="10">
        <v>86</v>
      </c>
      <c r="M69" s="10">
        <v>88.68</v>
      </c>
      <c r="N69" s="10">
        <v>7</v>
      </c>
      <c r="O69" s="16">
        <f t="shared" si="3"/>
        <v>95.68</v>
      </c>
      <c r="P69" s="21">
        <v>69</v>
      </c>
      <c r="Q69" s="16">
        <v>71</v>
      </c>
      <c r="R69" s="19">
        <f t="shared" si="4"/>
        <v>88.275999999999996</v>
      </c>
      <c r="S69" s="20">
        <v>62</v>
      </c>
      <c r="T69" s="20">
        <v>85</v>
      </c>
      <c r="U69" s="22">
        <f t="shared" si="5"/>
        <v>87.620800000000003</v>
      </c>
      <c r="V69" s="21">
        <v>67</v>
      </c>
      <c r="W69" s="3"/>
    </row>
    <row r="70" spans="1:23" ht="24" x14ac:dyDescent="0.25">
      <c r="A70" s="9">
        <v>68</v>
      </c>
      <c r="B70" s="10" t="s">
        <v>108</v>
      </c>
      <c r="C70" s="10" t="s">
        <v>109</v>
      </c>
      <c r="D70" s="10">
        <v>87.78</v>
      </c>
      <c r="E70" s="10">
        <v>578</v>
      </c>
      <c r="F70" s="10">
        <v>520</v>
      </c>
      <c r="G70" s="11">
        <v>89</v>
      </c>
      <c r="H70" s="11">
        <v>89</v>
      </c>
      <c r="I70" s="10">
        <v>87</v>
      </c>
      <c r="J70" s="10">
        <v>84.5</v>
      </c>
      <c r="K70" s="10">
        <v>92</v>
      </c>
      <c r="L70" s="10">
        <v>88</v>
      </c>
      <c r="M70" s="10">
        <v>88.02</v>
      </c>
      <c r="N70" s="10">
        <v>8</v>
      </c>
      <c r="O70" s="16">
        <f t="shared" si="3"/>
        <v>96.02</v>
      </c>
      <c r="P70" s="21">
        <v>62</v>
      </c>
      <c r="Q70" s="16">
        <v>69</v>
      </c>
      <c r="R70" s="19">
        <f t="shared" si="4"/>
        <v>87.914000000000001</v>
      </c>
      <c r="S70" s="20">
        <v>67</v>
      </c>
      <c r="T70" s="20">
        <v>86</v>
      </c>
      <c r="U70" s="22">
        <f t="shared" si="5"/>
        <v>87.531200000000013</v>
      </c>
      <c r="V70" s="21">
        <v>68</v>
      </c>
      <c r="W70" s="3"/>
    </row>
    <row r="71" spans="1:23" x14ac:dyDescent="0.25">
      <c r="A71" s="9">
        <v>69</v>
      </c>
      <c r="B71" s="10" t="s">
        <v>110</v>
      </c>
      <c r="C71" s="10" t="s">
        <v>26</v>
      </c>
      <c r="D71" s="10">
        <v>3.65</v>
      </c>
      <c r="E71" s="10">
        <v>597</v>
      </c>
      <c r="F71" s="10">
        <v>613</v>
      </c>
      <c r="G71" s="11">
        <v>94.3</v>
      </c>
      <c r="H71" s="11">
        <v>93</v>
      </c>
      <c r="I71" s="10">
        <v>90</v>
      </c>
      <c r="J71" s="10">
        <v>82.5</v>
      </c>
      <c r="K71" s="10">
        <v>87</v>
      </c>
      <c r="L71" s="10">
        <v>85</v>
      </c>
      <c r="M71" s="10">
        <v>88.27</v>
      </c>
      <c r="N71" s="10">
        <v>6.5</v>
      </c>
      <c r="O71" s="16">
        <f t="shared" si="3"/>
        <v>94.77</v>
      </c>
      <c r="P71" s="21">
        <v>75</v>
      </c>
      <c r="Q71" s="16">
        <v>67</v>
      </c>
      <c r="R71" s="19">
        <f t="shared" si="4"/>
        <v>86.438999999999993</v>
      </c>
      <c r="S71" s="20">
        <v>76</v>
      </c>
      <c r="T71" s="20">
        <v>91</v>
      </c>
      <c r="U71" s="22">
        <f t="shared" si="5"/>
        <v>87.351200000000006</v>
      </c>
      <c r="V71" s="21">
        <v>69</v>
      </c>
      <c r="W71" s="3"/>
    </row>
    <row r="72" spans="1:23" ht="36" x14ac:dyDescent="0.25">
      <c r="A72" s="9">
        <v>70</v>
      </c>
      <c r="B72" s="10" t="s">
        <v>111</v>
      </c>
      <c r="C72" s="10" t="s">
        <v>24</v>
      </c>
      <c r="D72" s="10">
        <v>3.85</v>
      </c>
      <c r="E72" s="10">
        <v>658</v>
      </c>
      <c r="F72" s="10">
        <v>592</v>
      </c>
      <c r="G72" s="11">
        <v>92</v>
      </c>
      <c r="H72" s="11">
        <v>73</v>
      </c>
      <c r="I72" s="10">
        <v>94</v>
      </c>
      <c r="J72" s="10">
        <v>90.5</v>
      </c>
      <c r="K72" s="10">
        <v>92.5</v>
      </c>
      <c r="L72" s="10">
        <v>92</v>
      </c>
      <c r="M72" s="10">
        <v>90.78</v>
      </c>
      <c r="N72" s="10">
        <v>8.5</v>
      </c>
      <c r="O72" s="16">
        <f t="shared" si="3"/>
        <v>99.28</v>
      </c>
      <c r="P72" s="21">
        <v>29</v>
      </c>
      <c r="Q72" s="16">
        <v>57</v>
      </c>
      <c r="R72" s="19">
        <f t="shared" si="4"/>
        <v>86.595999999999989</v>
      </c>
      <c r="S72" s="20">
        <v>73</v>
      </c>
      <c r="T72" s="20">
        <v>89</v>
      </c>
      <c r="U72" s="22">
        <f t="shared" si="5"/>
        <v>87.076799999999992</v>
      </c>
      <c r="V72" s="21">
        <v>70</v>
      </c>
      <c r="W72" s="3"/>
    </row>
    <row r="73" spans="1:23" ht="36" x14ac:dyDescent="0.25">
      <c r="A73" s="9">
        <v>71</v>
      </c>
      <c r="B73" s="10" t="s">
        <v>112</v>
      </c>
      <c r="C73" s="10" t="s">
        <v>24</v>
      </c>
      <c r="D73" s="10">
        <v>3.52</v>
      </c>
      <c r="E73" s="10">
        <v>525</v>
      </c>
      <c r="F73" s="10">
        <v>513</v>
      </c>
      <c r="G73" s="11">
        <v>82.5</v>
      </c>
      <c r="H73" s="11">
        <v>91</v>
      </c>
      <c r="I73" s="10">
        <v>89</v>
      </c>
      <c r="J73" s="10">
        <v>80.5</v>
      </c>
      <c r="K73" s="10">
        <v>90</v>
      </c>
      <c r="L73" s="10">
        <v>85</v>
      </c>
      <c r="M73" s="10">
        <v>86.54</v>
      </c>
      <c r="N73" s="10">
        <v>12</v>
      </c>
      <c r="O73" s="16">
        <f t="shared" si="3"/>
        <v>98.54</v>
      </c>
      <c r="P73" s="21">
        <v>39</v>
      </c>
      <c r="Q73" s="16">
        <v>61</v>
      </c>
      <c r="R73" s="19">
        <f t="shared" si="4"/>
        <v>87.277999999999992</v>
      </c>
      <c r="S73" s="20">
        <v>69</v>
      </c>
      <c r="T73" s="20">
        <v>86</v>
      </c>
      <c r="U73" s="22">
        <f t="shared" si="5"/>
        <v>87.022400000000005</v>
      </c>
      <c r="V73" s="21">
        <v>71</v>
      </c>
      <c r="W73" s="3"/>
    </row>
    <row r="74" spans="1:23" ht="24" x14ac:dyDescent="0.25">
      <c r="A74" s="9">
        <v>72</v>
      </c>
      <c r="B74" s="10" t="s">
        <v>113</v>
      </c>
      <c r="C74" s="10" t="s">
        <v>97</v>
      </c>
      <c r="D74" s="10">
        <v>3.67</v>
      </c>
      <c r="E74" s="10">
        <v>548</v>
      </c>
      <c r="F74" s="10">
        <v>461</v>
      </c>
      <c r="G74" s="11">
        <v>85</v>
      </c>
      <c r="H74" s="11">
        <v>93</v>
      </c>
      <c r="I74" s="10">
        <v>96</v>
      </c>
      <c r="J74" s="10">
        <v>85.5</v>
      </c>
      <c r="K74" s="10">
        <v>90.5</v>
      </c>
      <c r="L74" s="10">
        <v>90</v>
      </c>
      <c r="M74" s="10">
        <v>88.72</v>
      </c>
      <c r="N74" s="10">
        <v>4</v>
      </c>
      <c r="O74" s="16">
        <f t="shared" si="3"/>
        <v>92.72</v>
      </c>
      <c r="P74" s="21">
        <v>79</v>
      </c>
      <c r="Q74" s="16">
        <v>72</v>
      </c>
      <c r="R74" s="19">
        <f t="shared" si="4"/>
        <v>86.503999999999991</v>
      </c>
      <c r="S74" s="20">
        <v>74</v>
      </c>
      <c r="T74" s="20">
        <v>87</v>
      </c>
      <c r="U74" s="22">
        <f t="shared" si="5"/>
        <v>86.603200000000001</v>
      </c>
      <c r="V74" s="21">
        <v>72</v>
      </c>
      <c r="W74" s="3"/>
    </row>
    <row r="75" spans="1:23" x14ac:dyDescent="0.25">
      <c r="A75" s="9">
        <v>73</v>
      </c>
      <c r="B75" s="10" t="s">
        <v>114</v>
      </c>
      <c r="C75" s="10" t="s">
        <v>26</v>
      </c>
      <c r="D75" s="10">
        <v>3.52</v>
      </c>
      <c r="E75" s="10">
        <v>520</v>
      </c>
      <c r="F75" s="10">
        <v>453</v>
      </c>
      <c r="G75" s="11">
        <v>85</v>
      </c>
      <c r="H75" s="11">
        <v>97</v>
      </c>
      <c r="I75" s="10">
        <v>91</v>
      </c>
      <c r="J75" s="10">
        <v>85</v>
      </c>
      <c r="K75" s="10">
        <v>87</v>
      </c>
      <c r="L75" s="10">
        <v>90</v>
      </c>
      <c r="M75" s="10">
        <v>86.56</v>
      </c>
      <c r="N75" s="10">
        <v>8</v>
      </c>
      <c r="O75" s="16">
        <f t="shared" si="3"/>
        <v>94.56</v>
      </c>
      <c r="P75" s="21">
        <v>76</v>
      </c>
      <c r="Q75" s="16">
        <v>70</v>
      </c>
      <c r="R75" s="19">
        <f t="shared" si="4"/>
        <v>87.191999999999993</v>
      </c>
      <c r="S75" s="20">
        <v>70</v>
      </c>
      <c r="T75" s="20">
        <v>84</v>
      </c>
      <c r="U75" s="22">
        <f t="shared" si="5"/>
        <v>86.553599999999989</v>
      </c>
      <c r="V75" s="21">
        <v>73</v>
      </c>
      <c r="W75" s="3"/>
    </row>
    <row r="76" spans="1:23" ht="36" x14ac:dyDescent="0.25">
      <c r="A76" s="9">
        <v>74</v>
      </c>
      <c r="B76" s="10" t="s">
        <v>115</v>
      </c>
      <c r="C76" s="10" t="s">
        <v>107</v>
      </c>
      <c r="D76" s="10">
        <v>3.59</v>
      </c>
      <c r="E76" s="10">
        <v>497</v>
      </c>
      <c r="F76" s="10">
        <v>508</v>
      </c>
      <c r="G76" s="11">
        <v>83.5</v>
      </c>
      <c r="H76" s="11">
        <v>78</v>
      </c>
      <c r="I76" s="10">
        <v>90</v>
      </c>
      <c r="J76" s="10">
        <v>81.5</v>
      </c>
      <c r="K76" s="10">
        <v>87</v>
      </c>
      <c r="L76" s="10">
        <v>87</v>
      </c>
      <c r="M76" s="10">
        <v>87.07</v>
      </c>
      <c r="N76" s="10">
        <v>9.5</v>
      </c>
      <c r="O76" s="16">
        <f t="shared" si="3"/>
        <v>96.57</v>
      </c>
      <c r="P76" s="21">
        <v>53</v>
      </c>
      <c r="Q76" s="16">
        <v>64</v>
      </c>
      <c r="R76" s="19">
        <f t="shared" si="4"/>
        <v>86.798999999999992</v>
      </c>
      <c r="S76" s="20">
        <v>72</v>
      </c>
      <c r="T76" s="20">
        <v>84</v>
      </c>
      <c r="U76" s="22">
        <f t="shared" si="5"/>
        <v>86.239199999999997</v>
      </c>
      <c r="V76" s="21">
        <v>74</v>
      </c>
      <c r="W76" s="3"/>
    </row>
    <row r="77" spans="1:23" ht="36" x14ac:dyDescent="0.25">
      <c r="A77" s="9">
        <v>75</v>
      </c>
      <c r="B77" s="10" t="s">
        <v>116</v>
      </c>
      <c r="C77" s="10" t="s">
        <v>24</v>
      </c>
      <c r="D77" s="10">
        <v>3.5</v>
      </c>
      <c r="E77" s="10">
        <v>582</v>
      </c>
      <c r="F77" s="10">
        <v>608</v>
      </c>
      <c r="G77" s="11">
        <v>89.8</v>
      </c>
      <c r="H77" s="11">
        <v>88</v>
      </c>
      <c r="I77" s="10">
        <v>88</v>
      </c>
      <c r="J77" s="10">
        <v>80</v>
      </c>
      <c r="K77" s="10">
        <v>87.5</v>
      </c>
      <c r="L77" s="10">
        <v>90</v>
      </c>
      <c r="M77" s="9">
        <v>86.2</v>
      </c>
      <c r="N77" s="9">
        <v>9.5</v>
      </c>
      <c r="O77" s="16">
        <f t="shared" si="3"/>
        <v>95.7</v>
      </c>
      <c r="P77" s="21">
        <v>68</v>
      </c>
      <c r="Q77" s="16">
        <v>65</v>
      </c>
      <c r="R77" s="19">
        <f t="shared" si="4"/>
        <v>86.49</v>
      </c>
      <c r="S77" s="20">
        <v>75</v>
      </c>
      <c r="T77" s="20">
        <v>85</v>
      </c>
      <c r="U77" s="22">
        <f t="shared" si="5"/>
        <v>86.191999999999993</v>
      </c>
      <c r="V77" s="21">
        <v>75</v>
      </c>
      <c r="W77" s="3"/>
    </row>
    <row r="78" spans="1:23" x14ac:dyDescent="0.25">
      <c r="A78" s="9">
        <v>76</v>
      </c>
      <c r="B78" s="10" t="s">
        <v>117</v>
      </c>
      <c r="C78" s="10" t="s">
        <v>94</v>
      </c>
      <c r="D78" s="10">
        <v>3.66</v>
      </c>
      <c r="E78" s="10">
        <v>565</v>
      </c>
      <c r="F78" s="10">
        <v>498</v>
      </c>
      <c r="G78" s="11">
        <v>81.75</v>
      </c>
      <c r="H78" s="11">
        <v>95</v>
      </c>
      <c r="I78" s="10">
        <v>95</v>
      </c>
      <c r="J78" s="10">
        <v>87</v>
      </c>
      <c r="K78" s="10">
        <v>91</v>
      </c>
      <c r="L78" s="10">
        <v>92</v>
      </c>
      <c r="M78" s="10">
        <v>88.25</v>
      </c>
      <c r="N78" s="10">
        <v>6</v>
      </c>
      <c r="O78" s="16">
        <f t="shared" si="3"/>
        <v>94.25</v>
      </c>
      <c r="P78" s="21">
        <v>78</v>
      </c>
      <c r="Q78" s="16">
        <v>70</v>
      </c>
      <c r="R78" s="19">
        <f t="shared" si="4"/>
        <v>86.974999999999994</v>
      </c>
      <c r="S78" s="20">
        <v>71</v>
      </c>
      <c r="T78" s="20">
        <v>83</v>
      </c>
      <c r="U78" s="22">
        <f t="shared" si="5"/>
        <v>86.18</v>
      </c>
      <c r="V78" s="21">
        <v>76</v>
      </c>
      <c r="W78" s="3"/>
    </row>
    <row r="79" spans="1:23" ht="28.95" customHeight="1" x14ac:dyDescent="0.25">
      <c r="A79" s="24" t="s">
        <v>118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4"/>
      <c r="Q79" s="25"/>
      <c r="R79" s="25"/>
      <c r="S79" s="24"/>
      <c r="T79" s="24"/>
      <c r="U79" s="24"/>
      <c r="V79" s="24"/>
      <c r="W79" s="3"/>
    </row>
    <row r="80" spans="1:23" x14ac:dyDescent="0.25">
      <c r="A80" s="9">
        <v>1</v>
      </c>
      <c r="B80" s="10" t="s">
        <v>27</v>
      </c>
      <c r="C80" s="10" t="s">
        <v>26</v>
      </c>
      <c r="D80" s="10">
        <v>3.83</v>
      </c>
      <c r="E80" s="10">
        <v>620</v>
      </c>
      <c r="F80" s="10">
        <v>600</v>
      </c>
      <c r="G80" s="11">
        <v>96.25</v>
      </c>
      <c r="H80" s="11">
        <v>98</v>
      </c>
      <c r="I80" s="10">
        <v>96</v>
      </c>
      <c r="J80" s="10">
        <v>88</v>
      </c>
      <c r="K80" s="10">
        <v>91</v>
      </c>
      <c r="L80" s="10">
        <v>88</v>
      </c>
      <c r="M80" s="10">
        <v>91.32</v>
      </c>
      <c r="N80" s="10">
        <v>18.5</v>
      </c>
      <c r="O80" s="16">
        <f t="shared" ref="O80:O82" si="6">SUM(M80:N80)</f>
        <v>109.82</v>
      </c>
      <c r="P80" s="21">
        <v>5</v>
      </c>
      <c r="Q80" s="16">
        <v>79</v>
      </c>
      <c r="R80" s="19">
        <f t="shared" ref="R80:R82" si="7">O80*0.7+Q80*0.3</f>
        <v>100.574</v>
      </c>
      <c r="S80" s="20">
        <v>3</v>
      </c>
      <c r="T80" s="20">
        <v>92</v>
      </c>
      <c r="U80" s="22">
        <f t="shared" ref="U80:U82" si="8">R80*0.8+T80*0.2</f>
        <v>98.859200000000016</v>
      </c>
      <c r="V80" s="21">
        <v>3</v>
      </c>
      <c r="W80" s="3"/>
    </row>
    <row r="81" spans="1:23" x14ac:dyDescent="0.25">
      <c r="A81" s="9">
        <v>2</v>
      </c>
      <c r="B81" s="10" t="s">
        <v>30</v>
      </c>
      <c r="C81" s="10" t="s">
        <v>26</v>
      </c>
      <c r="D81" s="10">
        <v>3.62</v>
      </c>
      <c r="E81" s="10">
        <v>586</v>
      </c>
      <c r="F81" s="10">
        <v>539</v>
      </c>
      <c r="G81" s="11">
        <v>88.25</v>
      </c>
      <c r="H81" s="11">
        <v>78</v>
      </c>
      <c r="I81" s="10">
        <v>95</v>
      </c>
      <c r="J81" s="10">
        <v>82</v>
      </c>
      <c r="K81" s="10">
        <v>80</v>
      </c>
      <c r="L81" s="10">
        <v>89</v>
      </c>
      <c r="M81" s="10">
        <v>88.03</v>
      </c>
      <c r="N81" s="10">
        <v>20.5</v>
      </c>
      <c r="O81" s="16">
        <f t="shared" si="6"/>
        <v>108.53</v>
      </c>
      <c r="P81" s="21">
        <v>6</v>
      </c>
      <c r="Q81" s="16">
        <v>78</v>
      </c>
      <c r="R81" s="19">
        <f t="shared" si="7"/>
        <v>99.370999999999981</v>
      </c>
      <c r="S81" s="20">
        <v>6</v>
      </c>
      <c r="T81" s="20">
        <v>91</v>
      </c>
      <c r="U81" s="22">
        <f t="shared" si="8"/>
        <v>97.696799999999996</v>
      </c>
      <c r="V81" s="21">
        <v>6</v>
      </c>
      <c r="W81" s="3"/>
    </row>
    <row r="82" spans="1:23" x14ac:dyDescent="0.25">
      <c r="A82" s="9">
        <v>3</v>
      </c>
      <c r="B82" s="10" t="s">
        <v>35</v>
      </c>
      <c r="C82" s="10" t="s">
        <v>26</v>
      </c>
      <c r="D82" s="10">
        <v>3.71</v>
      </c>
      <c r="E82" s="10">
        <v>631</v>
      </c>
      <c r="F82" s="10">
        <v>551</v>
      </c>
      <c r="G82" s="11">
        <v>90.5</v>
      </c>
      <c r="H82" s="11">
        <v>82</v>
      </c>
      <c r="I82" s="10">
        <v>95</v>
      </c>
      <c r="J82" s="10">
        <v>84</v>
      </c>
      <c r="K82" s="10">
        <v>82.5</v>
      </c>
      <c r="L82" s="10">
        <v>90</v>
      </c>
      <c r="M82" s="10">
        <v>88.54</v>
      </c>
      <c r="N82" s="10">
        <v>17</v>
      </c>
      <c r="O82" s="16">
        <f t="shared" si="6"/>
        <v>105.54</v>
      </c>
      <c r="P82" s="21">
        <v>10</v>
      </c>
      <c r="Q82" s="16">
        <v>76</v>
      </c>
      <c r="R82" s="19">
        <f t="shared" si="7"/>
        <v>96.677999999999997</v>
      </c>
      <c r="S82" s="20">
        <v>12</v>
      </c>
      <c r="T82" s="20">
        <v>86</v>
      </c>
      <c r="U82" s="22">
        <f t="shared" si="8"/>
        <v>94.542400000000001</v>
      </c>
      <c r="V82" s="21">
        <v>11</v>
      </c>
      <c r="W82" s="3"/>
    </row>
    <row r="83" spans="1:2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P83" s="4"/>
      <c r="Q83" s="5"/>
      <c r="R83" s="23"/>
      <c r="S83" s="3"/>
      <c r="T83" s="3"/>
      <c r="U83" s="3"/>
      <c r="V83" s="3"/>
      <c r="W83" s="3"/>
    </row>
  </sheetData>
  <sortState xmlns:xlrd2="http://schemas.microsoft.com/office/spreadsheetml/2017/richdata2" ref="A3:V83">
    <sortCondition descending="1" ref="U3"/>
  </sortState>
  <mergeCells count="2">
    <mergeCell ref="A1:V1"/>
    <mergeCell ref="A79:V79"/>
  </mergeCells>
  <phoneticPr fontId="6" type="noConversion"/>
  <pageMargins left="0.196527777777778" right="0.27500000000000002" top="0.47152777777777799" bottom="0.31388888888888899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"/>
  <sheetViews>
    <sheetView topLeftCell="Z1" workbookViewId="0">
      <selection sqref="A1:BD1"/>
    </sheetView>
  </sheetViews>
  <sheetFormatPr defaultColWidth="4" defaultRowHeight="14.4" x14ac:dyDescent="0.25"/>
  <cols>
    <col min="1" max="1" width="4" customWidth="1"/>
  </cols>
  <sheetData>
    <row r="1" spans="1:56" x14ac:dyDescent="0.25">
      <c r="A1">
        <v>93</v>
      </c>
      <c r="B1">
        <v>90</v>
      </c>
      <c r="C1">
        <v>87</v>
      </c>
      <c r="D1">
        <v>94</v>
      </c>
      <c r="E1">
        <v>95</v>
      </c>
      <c r="F1">
        <v>92</v>
      </c>
      <c r="G1">
        <v>90</v>
      </c>
      <c r="H1">
        <v>92</v>
      </c>
      <c r="I1">
        <v>96</v>
      </c>
      <c r="J1">
        <v>88</v>
      </c>
      <c r="K1">
        <v>94</v>
      </c>
      <c r="L1">
        <v>94</v>
      </c>
      <c r="M1">
        <v>86</v>
      </c>
      <c r="N1">
        <v>90</v>
      </c>
      <c r="O1">
        <v>96</v>
      </c>
      <c r="P1">
        <v>90</v>
      </c>
      <c r="Q1">
        <v>92</v>
      </c>
      <c r="R1">
        <v>85</v>
      </c>
      <c r="S1">
        <v>97</v>
      </c>
      <c r="T1">
        <v>95</v>
      </c>
      <c r="U1">
        <v>95</v>
      </c>
      <c r="V1">
        <v>96</v>
      </c>
      <c r="W1">
        <v>94</v>
      </c>
      <c r="X1">
        <v>86</v>
      </c>
      <c r="Y1">
        <v>96</v>
      </c>
      <c r="Z1">
        <v>96</v>
      </c>
      <c r="AA1">
        <v>95</v>
      </c>
      <c r="AB1">
        <v>91</v>
      </c>
      <c r="AC1">
        <v>88</v>
      </c>
      <c r="AD1">
        <v>81</v>
      </c>
      <c r="AE1">
        <v>94</v>
      </c>
      <c r="AF1">
        <v>91</v>
      </c>
      <c r="AG1">
        <v>88</v>
      </c>
      <c r="AH1">
        <v>98</v>
      </c>
      <c r="AI1">
        <v>95</v>
      </c>
      <c r="AJ1">
        <v>97</v>
      </c>
      <c r="AK1">
        <v>91</v>
      </c>
      <c r="AL1">
        <v>98</v>
      </c>
      <c r="AM1">
        <v>96</v>
      </c>
      <c r="AN1">
        <v>92</v>
      </c>
      <c r="AO1">
        <v>95</v>
      </c>
      <c r="AP1">
        <v>82</v>
      </c>
      <c r="AQ1">
        <v>95</v>
      </c>
      <c r="AR1">
        <v>86</v>
      </c>
      <c r="AS1">
        <v>85</v>
      </c>
      <c r="AT1">
        <v>91</v>
      </c>
      <c r="AU1">
        <v>97</v>
      </c>
      <c r="AV1">
        <v>90</v>
      </c>
      <c r="AW1">
        <v>92</v>
      </c>
      <c r="AX1">
        <v>90</v>
      </c>
      <c r="AY1">
        <v>93</v>
      </c>
      <c r="AZ1">
        <v>95</v>
      </c>
      <c r="BA1">
        <v>93</v>
      </c>
      <c r="BB1">
        <v>96</v>
      </c>
      <c r="BC1">
        <v>90</v>
      </c>
      <c r="BD1">
        <v>98</v>
      </c>
    </row>
  </sheetData>
  <phoneticPr fontId="6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平时成绩+加分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王佼</cp:lastModifiedBy>
  <dcterms:created xsi:type="dcterms:W3CDTF">2006-09-13T11:21:00Z</dcterms:created>
  <dcterms:modified xsi:type="dcterms:W3CDTF">2021-01-18T06:37:17Z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