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1825" windowHeight="14025"/>
  </bookViews>
  <sheets>
    <sheet name="Sheet1" sheetId="1" r:id="rId1"/>
  </sheets>
  <definedNames>
    <definedName name="_xlnm._FilterDatabase" localSheetId="0" hidden="1">Sheet1!$A$2:$U$2</definedName>
  </definedNames>
  <calcPr calcId="124519"/>
</workbook>
</file>

<file path=xl/calcChain.xml><?xml version="1.0" encoding="utf-8"?>
<calcChain xmlns="http://schemas.openxmlformats.org/spreadsheetml/2006/main">
  <c r="N37" i="1"/>
  <c r="N68"/>
  <c r="N11"/>
  <c r="N62"/>
  <c r="N47"/>
  <c r="N78"/>
  <c r="N29"/>
  <c r="N63"/>
  <c r="N43"/>
  <c r="N35"/>
  <c r="N70"/>
  <c r="N45"/>
  <c r="N71"/>
  <c r="N38"/>
  <c r="N24"/>
  <c r="N25"/>
  <c r="N5"/>
  <c r="N65"/>
  <c r="N58"/>
  <c r="N41"/>
  <c r="N46"/>
  <c r="N51"/>
  <c r="N74"/>
  <c r="N6"/>
  <c r="N44"/>
  <c r="N49"/>
  <c r="N80"/>
  <c r="N32"/>
  <c r="N19"/>
  <c r="N77"/>
  <c r="N52"/>
  <c r="N69"/>
  <c r="N55"/>
  <c r="N40"/>
  <c r="N17"/>
  <c r="N76"/>
  <c r="N33"/>
  <c r="N22"/>
  <c r="N18"/>
  <c r="N48"/>
  <c r="N59"/>
  <c r="N13"/>
  <c r="N31"/>
  <c r="N14"/>
  <c r="N54"/>
  <c r="N60"/>
  <c r="N15"/>
  <c r="N67"/>
  <c r="N10"/>
  <c r="N4"/>
  <c r="N27"/>
  <c r="N50"/>
  <c r="N42"/>
  <c r="N16"/>
  <c r="N79"/>
  <c r="N7"/>
  <c r="N56"/>
  <c r="N12"/>
  <c r="N64"/>
  <c r="N3"/>
  <c r="N9"/>
  <c r="N72"/>
  <c r="N66"/>
  <c r="N30"/>
  <c r="N75"/>
  <c r="N23"/>
  <c r="N61"/>
  <c r="N8"/>
  <c r="N73"/>
  <c r="N20"/>
  <c r="N39"/>
  <c r="N34"/>
  <c r="N53"/>
  <c r="N57"/>
  <c r="N28"/>
  <c r="N36"/>
  <c r="N26"/>
  <c r="N21"/>
  <c r="K26" l="1"/>
  <c r="L26" s="1"/>
  <c r="K36"/>
  <c r="L36" s="1"/>
  <c r="K28"/>
  <c r="L28" s="1"/>
  <c r="K57"/>
  <c r="L57" s="1"/>
  <c r="K53"/>
  <c r="L53" s="1"/>
  <c r="K34"/>
  <c r="L34" s="1"/>
  <c r="K39"/>
  <c r="L39" s="1"/>
  <c r="K20"/>
  <c r="L20" s="1"/>
  <c r="K73"/>
  <c r="L73" s="1"/>
  <c r="K8"/>
  <c r="L8" s="1"/>
  <c r="K61"/>
  <c r="L61" s="1"/>
  <c r="K23"/>
  <c r="L23" s="1"/>
  <c r="K75"/>
  <c r="L75" s="1"/>
  <c r="K30"/>
  <c r="L30" s="1"/>
  <c r="K66"/>
  <c r="L66" s="1"/>
  <c r="K72"/>
  <c r="L72" s="1"/>
  <c r="K9"/>
  <c r="L9" s="1"/>
  <c r="K3"/>
  <c r="L3" s="1"/>
  <c r="K64"/>
  <c r="L64" s="1"/>
  <c r="K12"/>
  <c r="L12" s="1"/>
  <c r="K56"/>
  <c r="L56" s="1"/>
  <c r="K7"/>
  <c r="L7" s="1"/>
  <c r="K79"/>
  <c r="L79" s="1"/>
  <c r="K16"/>
  <c r="L16" s="1"/>
  <c r="K42"/>
  <c r="L42" s="1"/>
  <c r="K50"/>
  <c r="L50" s="1"/>
  <c r="K27"/>
  <c r="L27" s="1"/>
  <c r="K4"/>
  <c r="L4" s="1"/>
  <c r="K10"/>
  <c r="L10" s="1"/>
  <c r="K67"/>
  <c r="L67" s="1"/>
  <c r="K15"/>
  <c r="L15" s="1"/>
  <c r="K60"/>
  <c r="L60" s="1"/>
  <c r="K54"/>
  <c r="L54" s="1"/>
  <c r="K14"/>
  <c r="L14" s="1"/>
  <c r="K31"/>
  <c r="L31" s="1"/>
  <c r="K13"/>
  <c r="L13" s="1"/>
  <c r="K59"/>
  <c r="L59" s="1"/>
  <c r="K48"/>
  <c r="L48" s="1"/>
  <c r="K18"/>
  <c r="L18" s="1"/>
  <c r="K22"/>
  <c r="L22" s="1"/>
  <c r="K33"/>
  <c r="L33" s="1"/>
  <c r="K76"/>
  <c r="L76" s="1"/>
  <c r="K17"/>
  <c r="L17" s="1"/>
  <c r="K40"/>
  <c r="L40" s="1"/>
  <c r="K55"/>
  <c r="L55" s="1"/>
  <c r="K69"/>
  <c r="L69" s="1"/>
  <c r="K52"/>
  <c r="L52" s="1"/>
  <c r="K77"/>
  <c r="L77" s="1"/>
  <c r="K19"/>
  <c r="L19" s="1"/>
  <c r="K32"/>
  <c r="L32" s="1"/>
  <c r="K80"/>
  <c r="L80" s="1"/>
  <c r="K47"/>
  <c r="L47" s="1"/>
  <c r="K49"/>
  <c r="L49" s="1"/>
  <c r="K44"/>
  <c r="L44" s="1"/>
  <c r="K6"/>
  <c r="L6" s="1"/>
  <c r="K74"/>
  <c r="L74" s="1"/>
  <c r="K51"/>
  <c r="L51" s="1"/>
  <c r="K46"/>
  <c r="L46" s="1"/>
  <c r="K41"/>
  <c r="L41" s="1"/>
  <c r="K58"/>
  <c r="L58" s="1"/>
  <c r="K65"/>
  <c r="L65" s="1"/>
  <c r="K5"/>
  <c r="L5" s="1"/>
  <c r="K25"/>
  <c r="L25" s="1"/>
  <c r="K24"/>
  <c r="L24" s="1"/>
  <c r="K38"/>
  <c r="L38" s="1"/>
  <c r="K71"/>
  <c r="L71" s="1"/>
  <c r="K45"/>
  <c r="L45" s="1"/>
  <c r="K70"/>
  <c r="L70" s="1"/>
  <c r="K35"/>
  <c r="L35" s="1"/>
  <c r="K43"/>
  <c r="L43" s="1"/>
  <c r="K63"/>
  <c r="L63" s="1"/>
  <c r="K29"/>
  <c r="L29" s="1"/>
  <c r="K78"/>
  <c r="L78" s="1"/>
  <c r="K62"/>
  <c r="L62" s="1"/>
  <c r="K11"/>
  <c r="L11" s="1"/>
  <c r="K68"/>
  <c r="L68" s="1"/>
  <c r="K37"/>
  <c r="L37" s="1"/>
  <c r="K21"/>
  <c r="L21" s="1"/>
</calcChain>
</file>

<file path=xl/sharedStrings.xml><?xml version="1.0" encoding="utf-8"?>
<sst xmlns="http://schemas.openxmlformats.org/spreadsheetml/2006/main" count="720" uniqueCount="212">
  <si>
    <t>姓名</t>
  </si>
  <si>
    <t>学号</t>
  </si>
  <si>
    <t>主修学院</t>
  </si>
  <si>
    <t>专业（类）</t>
  </si>
  <si>
    <t>高考科类</t>
  </si>
  <si>
    <t>申请调入学院</t>
  </si>
  <si>
    <t>申请调入专业（类）</t>
  </si>
  <si>
    <t>已修课程加权平均成绩</t>
  </si>
  <si>
    <t>语文</t>
  </si>
  <si>
    <t>英语</t>
  </si>
  <si>
    <t>语文+英语（百分制）</t>
  </si>
  <si>
    <t>排名</t>
  </si>
  <si>
    <t>高婧菲</t>
  </si>
  <si>
    <t>202221030048</t>
  </si>
  <si>
    <t>金融学院</t>
  </si>
  <si>
    <t>金融学类</t>
  </si>
  <si>
    <t>文科类</t>
  </si>
  <si>
    <t>法学院</t>
  </si>
  <si>
    <t>法学类</t>
  </si>
  <si>
    <t>冯雅禧</t>
  </si>
  <si>
    <t>202221110232</t>
  </si>
  <si>
    <t>外国语学院</t>
  </si>
  <si>
    <t>俄语</t>
  </si>
  <si>
    <t>理科类</t>
  </si>
  <si>
    <t>邓子涵</t>
  </si>
  <si>
    <t>202221120090</t>
  </si>
  <si>
    <t>新闻与文化传播学院</t>
  </si>
  <si>
    <t>汉语言文学</t>
  </si>
  <si>
    <t>黄义</t>
  </si>
  <si>
    <t>202221110061</t>
  </si>
  <si>
    <t>法语</t>
  </si>
  <si>
    <t>刘思睿</t>
  </si>
  <si>
    <t>202221120164</t>
  </si>
  <si>
    <t>林之月</t>
  </si>
  <si>
    <t>202221120072</t>
  </si>
  <si>
    <t>新闻传播学（类）</t>
  </si>
  <si>
    <t>齐梦涵</t>
  </si>
  <si>
    <t>202221030386</t>
  </si>
  <si>
    <t>张含琪</t>
  </si>
  <si>
    <t>202221120073</t>
  </si>
  <si>
    <t>周虹宇</t>
  </si>
  <si>
    <t>202221060225</t>
  </si>
  <si>
    <t>工商管理学院</t>
  </si>
  <si>
    <t>旅游管理</t>
  </si>
  <si>
    <t>文史</t>
  </si>
  <si>
    <t>任苏娜</t>
  </si>
  <si>
    <t>202221110051</t>
  </si>
  <si>
    <t>外国语言文学类</t>
  </si>
  <si>
    <t>江楠</t>
  </si>
  <si>
    <t>202221140069</t>
  </si>
  <si>
    <t>哲学院</t>
  </si>
  <si>
    <t>哲学</t>
  </si>
  <si>
    <t>法学</t>
  </si>
  <si>
    <t>林思扬</t>
  </si>
  <si>
    <t>202221030395</t>
  </si>
  <si>
    <t>物理向</t>
  </si>
  <si>
    <t>齐欢</t>
  </si>
  <si>
    <t>202221120077</t>
  </si>
  <si>
    <t>陈龙</t>
  </si>
  <si>
    <t>202221060436</t>
  </si>
  <si>
    <t>工商管理类</t>
  </si>
  <si>
    <t>理工</t>
  </si>
  <si>
    <t>高熙怡</t>
  </si>
  <si>
    <t>202221110278</t>
  </si>
  <si>
    <t>顾雯烨</t>
  </si>
  <si>
    <t>202221110055</t>
  </si>
  <si>
    <t>易未阳</t>
  </si>
  <si>
    <t>202221110067</t>
  </si>
  <si>
    <t>武科廷</t>
  </si>
  <si>
    <t>202221120067</t>
  </si>
  <si>
    <t>赵胤然</t>
  </si>
  <si>
    <t>202221030403</t>
  </si>
  <si>
    <t>谭冰</t>
  </si>
  <si>
    <t>202221130206</t>
  </si>
  <si>
    <t>信息与安全工程学院</t>
  </si>
  <si>
    <t>计算机类</t>
  </si>
  <si>
    <t>邹颖</t>
  </si>
  <si>
    <t>202221100190</t>
  </si>
  <si>
    <t>公共管理学院</t>
  </si>
  <si>
    <t>劳动关系</t>
  </si>
  <si>
    <t>孟抒熠</t>
  </si>
  <si>
    <t>202221070051</t>
  </si>
  <si>
    <t>财政税务学院</t>
  </si>
  <si>
    <t>财政学类</t>
  </si>
  <si>
    <t>乐子豪</t>
  </si>
  <si>
    <t>202221120078</t>
  </si>
  <si>
    <t>邓璇</t>
  </si>
  <si>
    <t>202221110144</t>
  </si>
  <si>
    <t>钱樨轩</t>
  </si>
  <si>
    <t>202221060049</t>
  </si>
  <si>
    <t>经济与贸易类</t>
  </si>
  <si>
    <t>程俊萌</t>
  </si>
  <si>
    <t>202221110001</t>
  </si>
  <si>
    <t>日语</t>
  </si>
  <si>
    <t>刘锦仪</t>
  </si>
  <si>
    <t>202221100129</t>
  </si>
  <si>
    <t>公共管理类</t>
  </si>
  <si>
    <t>吴思航</t>
  </si>
  <si>
    <t>202221120132</t>
  </si>
  <si>
    <t>杨思勰</t>
  </si>
  <si>
    <t>202221110233</t>
  </si>
  <si>
    <t>曾健楠</t>
  </si>
  <si>
    <t>202221060478</t>
  </si>
  <si>
    <t>连思颖</t>
  </si>
  <si>
    <t>202221140008</t>
  </si>
  <si>
    <t>国际政治</t>
  </si>
  <si>
    <t>何谨</t>
  </si>
  <si>
    <t>202221110179</t>
  </si>
  <si>
    <t>杨冰冰</t>
  </si>
  <si>
    <t>202221140026</t>
  </si>
  <si>
    <t>魏淑芳</t>
  </si>
  <si>
    <t>202221130306</t>
  </si>
  <si>
    <t>高一彤</t>
  </si>
  <si>
    <t>202221100111</t>
  </si>
  <si>
    <t>综合科类</t>
  </si>
  <si>
    <t>陈奕帆</t>
  </si>
  <si>
    <t>202221060113</t>
  </si>
  <si>
    <t>李璋晗</t>
  </si>
  <si>
    <t>202221140071</t>
  </si>
  <si>
    <t>陈嘉欣</t>
  </si>
  <si>
    <t>202221030110</t>
  </si>
  <si>
    <t>周肖颖</t>
  </si>
  <si>
    <t>202221100133</t>
  </si>
  <si>
    <t>曾诗怡</t>
  </si>
  <si>
    <t>202221110236</t>
  </si>
  <si>
    <t>李思锐</t>
  </si>
  <si>
    <t>202221060468</t>
  </si>
  <si>
    <t>谢振兴</t>
  </si>
  <si>
    <t>202221030046</t>
  </si>
  <si>
    <t>杨婧</t>
  </si>
  <si>
    <t>202221110062</t>
  </si>
  <si>
    <t>卢果</t>
  </si>
  <si>
    <t>202221100039</t>
  </si>
  <si>
    <t>秦敏尔</t>
  </si>
  <si>
    <t>202221110059</t>
  </si>
  <si>
    <t>周爽</t>
  </si>
  <si>
    <t>202221130105</t>
  </si>
  <si>
    <t>陈婧希</t>
  </si>
  <si>
    <t>202221110285</t>
  </si>
  <si>
    <t>张辰鹿</t>
  </si>
  <si>
    <t>202221060102</t>
  </si>
  <si>
    <t>张慧妮</t>
  </si>
  <si>
    <t>202221120100</t>
  </si>
  <si>
    <t>丁瑞阁</t>
  </si>
  <si>
    <t>202221100066</t>
  </si>
  <si>
    <t>薛欣妮</t>
  </si>
  <si>
    <t>202221130294</t>
  </si>
  <si>
    <t>高嘉怡</t>
  </si>
  <si>
    <t>202221110266</t>
  </si>
  <si>
    <t>民商法</t>
  </si>
  <si>
    <t>张肇洋</t>
  </si>
  <si>
    <t>202221060116</t>
  </si>
  <si>
    <t>宋宁祺</t>
  </si>
  <si>
    <t>202221100128</t>
  </si>
  <si>
    <t>庄晨晗</t>
  </si>
  <si>
    <t>202221060549</t>
  </si>
  <si>
    <t>龙丹妮</t>
  </si>
  <si>
    <t>202221120161</t>
  </si>
  <si>
    <t>丁鑫娜</t>
  </si>
  <si>
    <t>202221130299</t>
  </si>
  <si>
    <t>汪研馨</t>
  </si>
  <si>
    <t>202221110058</t>
  </si>
  <si>
    <t>吴芷萱</t>
  </si>
  <si>
    <t>202221100146</t>
  </si>
  <si>
    <t>常家硕</t>
  </si>
  <si>
    <t>202221120065</t>
  </si>
  <si>
    <t>黄靖妍</t>
  </si>
  <si>
    <t>202221110223</t>
  </si>
  <si>
    <t>杨思宇</t>
  </si>
  <si>
    <t>202221110077</t>
  </si>
  <si>
    <t>张馨文</t>
  </si>
  <si>
    <t>202221120160</t>
  </si>
  <si>
    <t>李欣茹</t>
  </si>
  <si>
    <t>202221120134</t>
  </si>
  <si>
    <t>闵奎</t>
  </si>
  <si>
    <t>202221060412</t>
  </si>
  <si>
    <t>于跃</t>
  </si>
  <si>
    <t>202221140066</t>
  </si>
  <si>
    <t>兰欣杰</t>
  </si>
  <si>
    <t>202221060009</t>
  </si>
  <si>
    <t>杨亦龙</t>
  </si>
  <si>
    <t>202221130102</t>
  </si>
  <si>
    <t>吴心琪</t>
  </si>
  <si>
    <t>202221130088</t>
  </si>
  <si>
    <t>黄梦璇</t>
  </si>
  <si>
    <t>202221140072</t>
  </si>
  <si>
    <t>苏易涵</t>
  </si>
  <si>
    <t>202221110073</t>
  </si>
  <si>
    <t>陈伊诺</t>
  </si>
  <si>
    <t>202221100038</t>
  </si>
  <si>
    <t>张书睿</t>
  </si>
  <si>
    <t>202221060573</t>
  </si>
  <si>
    <t>李梓畅</t>
  </si>
  <si>
    <t>202221030210</t>
  </si>
  <si>
    <t>柳佳</t>
  </si>
  <si>
    <t>202221060298</t>
  </si>
  <si>
    <t>宗纯一</t>
  </si>
  <si>
    <t>202221060399</t>
  </si>
  <si>
    <t>张乔杰</t>
  </si>
  <si>
    <t>202221060092</t>
  </si>
  <si>
    <t>刘雅欣</t>
  </si>
  <si>
    <t>202221060387</t>
  </si>
  <si>
    <t>校区</t>
    <phoneticPr fontId="5" type="noConversion"/>
  </si>
  <si>
    <t>加权平均成绩40%+笔试25%</t>
    <phoneticPr fontId="5" type="noConversion"/>
  </si>
  <si>
    <t>面试集合地点</t>
    <phoneticPr fontId="5" type="noConversion"/>
  </si>
  <si>
    <t>面试序号</t>
    <phoneticPr fontId="5" type="noConversion"/>
  </si>
  <si>
    <t>随机数</t>
    <phoneticPr fontId="5" type="noConversion"/>
  </si>
  <si>
    <t>文津411教室</t>
    <phoneticPr fontId="5" type="noConversion"/>
  </si>
  <si>
    <t>文治楼515会议室</t>
    <phoneticPr fontId="5" type="noConversion"/>
  </si>
  <si>
    <t>法学院2022级本科生调整专业（类）笔试成绩及面试安排</t>
    <phoneticPr fontId="5" type="noConversion"/>
  </si>
  <si>
    <t>首义</t>
  </si>
  <si>
    <t>南湖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</si>
</sst>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楷体_GB2312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0"/>
  <sheetViews>
    <sheetView tabSelected="1" workbookViewId="0">
      <selection activeCell="S12" sqref="S12"/>
    </sheetView>
  </sheetViews>
  <sheetFormatPr defaultColWidth="9" defaultRowHeight="13.5"/>
  <cols>
    <col min="1" max="1" width="9" style="2"/>
    <col min="2" max="2" width="13" style="2" customWidth="1"/>
    <col min="3" max="3" width="17" style="2" customWidth="1"/>
    <col min="4" max="4" width="14" style="2" customWidth="1"/>
    <col min="5" max="11" width="9" style="2"/>
    <col min="12" max="12" width="11.125" style="2" customWidth="1"/>
    <col min="13" max="13" width="4.5" style="2" customWidth="1"/>
    <col min="14" max="14" width="5.125" style="2" hidden="1" customWidth="1"/>
    <col min="15" max="15" width="17.125" style="2" customWidth="1"/>
    <col min="16" max="17" width="9" style="2"/>
    <col min="19" max="16384" width="9" style="2"/>
  </cols>
  <sheetData>
    <row r="1" spans="1:17" ht="36" customHeight="1">
      <c r="A1" s="6" t="s">
        <v>209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s="4" customFormat="1" ht="29.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203</v>
      </c>
      <c r="M2" s="5" t="s">
        <v>11</v>
      </c>
      <c r="N2" s="5" t="s">
        <v>206</v>
      </c>
      <c r="O2" s="5" t="s">
        <v>204</v>
      </c>
      <c r="P2" s="5" t="s">
        <v>205</v>
      </c>
      <c r="Q2" s="5" t="s">
        <v>202</v>
      </c>
    </row>
    <row r="3" spans="1:17" ht="21" customHeight="1">
      <c r="A3" s="3" t="s">
        <v>166</v>
      </c>
      <c r="B3" s="3" t="s">
        <v>167</v>
      </c>
      <c r="C3" s="3" t="s">
        <v>21</v>
      </c>
      <c r="D3" s="3" t="s">
        <v>47</v>
      </c>
      <c r="E3" s="3" t="s">
        <v>23</v>
      </c>
      <c r="F3" s="3" t="s">
        <v>17</v>
      </c>
      <c r="G3" s="3" t="s">
        <v>18</v>
      </c>
      <c r="H3" s="3">
        <v>90.63</v>
      </c>
      <c r="I3" s="3">
        <v>68</v>
      </c>
      <c r="J3" s="3">
        <v>79</v>
      </c>
      <c r="K3" s="3">
        <f t="shared" ref="K3:K34" si="0">(I3+J3)/2</f>
        <v>73.5</v>
      </c>
      <c r="L3" s="3">
        <f t="shared" ref="L3:L34" si="1">H3*40%+K3*25%</f>
        <v>54.627000000000002</v>
      </c>
      <c r="M3" s="3">
        <v>61</v>
      </c>
      <c r="N3" s="3">
        <f t="shared" ref="N3:N34" ca="1" si="2">RAND()</f>
        <v>0.30315580174264856</v>
      </c>
      <c r="O3" s="3" t="s">
        <v>207</v>
      </c>
      <c r="P3" s="3">
        <v>1</v>
      </c>
      <c r="Q3" s="3" t="s">
        <v>210</v>
      </c>
    </row>
    <row r="4" spans="1:17" ht="21" customHeight="1">
      <c r="A4" s="3" t="s">
        <v>145</v>
      </c>
      <c r="B4" s="3" t="s">
        <v>146</v>
      </c>
      <c r="C4" s="3" t="s">
        <v>74</v>
      </c>
      <c r="D4" s="3" t="s">
        <v>75</v>
      </c>
      <c r="E4" s="3" t="s">
        <v>23</v>
      </c>
      <c r="F4" s="3" t="s">
        <v>17</v>
      </c>
      <c r="G4" s="3" t="s">
        <v>18</v>
      </c>
      <c r="H4" s="3">
        <v>88.89</v>
      </c>
      <c r="I4" s="3">
        <v>78</v>
      </c>
      <c r="J4" s="3">
        <v>77.5</v>
      </c>
      <c r="K4" s="3">
        <f t="shared" si="0"/>
        <v>77.75</v>
      </c>
      <c r="L4" s="3">
        <f t="shared" si="1"/>
        <v>54.993500000000004</v>
      </c>
      <c r="M4" s="3">
        <v>51</v>
      </c>
      <c r="N4" s="3">
        <f t="shared" ca="1" si="2"/>
        <v>0.59332496843748661</v>
      </c>
      <c r="O4" s="3" t="s">
        <v>207</v>
      </c>
      <c r="P4" s="3">
        <v>2</v>
      </c>
      <c r="Q4" s="3" t="s">
        <v>210</v>
      </c>
    </row>
    <row r="5" spans="1:17" ht="21" customHeight="1">
      <c r="A5" s="3" t="s">
        <v>66</v>
      </c>
      <c r="B5" s="3" t="s">
        <v>67</v>
      </c>
      <c r="C5" s="3" t="s">
        <v>21</v>
      </c>
      <c r="D5" s="3" t="s">
        <v>22</v>
      </c>
      <c r="E5" s="3" t="s">
        <v>16</v>
      </c>
      <c r="F5" s="3" t="s">
        <v>17</v>
      </c>
      <c r="G5" s="3" t="s">
        <v>18</v>
      </c>
      <c r="H5" s="3">
        <v>92.85</v>
      </c>
      <c r="I5" s="3">
        <v>76</v>
      </c>
      <c r="J5" s="3">
        <v>76.400000000000006</v>
      </c>
      <c r="K5" s="3">
        <f t="shared" si="0"/>
        <v>76.2</v>
      </c>
      <c r="L5" s="3">
        <f t="shared" si="1"/>
        <v>56.19</v>
      </c>
      <c r="M5" s="3">
        <v>18</v>
      </c>
      <c r="N5" s="3">
        <f t="shared" ca="1" si="2"/>
        <v>0.51647580602967236</v>
      </c>
      <c r="O5" s="3" t="s">
        <v>207</v>
      </c>
      <c r="P5" s="3">
        <v>3</v>
      </c>
      <c r="Q5" s="3" t="s">
        <v>210</v>
      </c>
    </row>
    <row r="6" spans="1:17" ht="21" customHeight="1">
      <c r="A6" s="3" t="s">
        <v>86</v>
      </c>
      <c r="B6" s="3" t="s">
        <v>87</v>
      </c>
      <c r="C6" s="3" t="s">
        <v>21</v>
      </c>
      <c r="D6" s="3" t="s">
        <v>47</v>
      </c>
      <c r="E6" s="3" t="s">
        <v>16</v>
      </c>
      <c r="F6" s="3" t="s">
        <v>17</v>
      </c>
      <c r="G6" s="3" t="s">
        <v>52</v>
      </c>
      <c r="H6" s="3">
        <v>92.94</v>
      </c>
      <c r="I6" s="3">
        <v>69</v>
      </c>
      <c r="J6" s="3">
        <v>80.5</v>
      </c>
      <c r="K6" s="3">
        <f t="shared" si="0"/>
        <v>74.75</v>
      </c>
      <c r="L6" s="3">
        <f t="shared" si="1"/>
        <v>55.863500000000002</v>
      </c>
      <c r="M6" s="3">
        <v>25</v>
      </c>
      <c r="N6" s="3">
        <f t="shared" ca="1" si="2"/>
        <v>0.52797892624672116</v>
      </c>
      <c r="O6" s="3" t="s">
        <v>207</v>
      </c>
      <c r="P6" s="3">
        <v>4</v>
      </c>
      <c r="Q6" s="3" t="s">
        <v>210</v>
      </c>
    </row>
    <row r="7" spans="1:17" ht="21" customHeight="1">
      <c r="A7" s="3" t="s">
        <v>158</v>
      </c>
      <c r="B7" s="3" t="s">
        <v>159</v>
      </c>
      <c r="C7" s="3" t="s">
        <v>74</v>
      </c>
      <c r="D7" s="3" t="s">
        <v>75</v>
      </c>
      <c r="E7" s="3" t="s">
        <v>23</v>
      </c>
      <c r="F7" s="3" t="s">
        <v>17</v>
      </c>
      <c r="G7" s="3" t="s">
        <v>18</v>
      </c>
      <c r="H7" s="3">
        <v>91.81</v>
      </c>
      <c r="I7" s="3">
        <v>66</v>
      </c>
      <c r="J7" s="3">
        <v>78</v>
      </c>
      <c r="K7" s="3">
        <f t="shared" si="0"/>
        <v>72</v>
      </c>
      <c r="L7" s="3">
        <f t="shared" si="1"/>
        <v>54.724000000000004</v>
      </c>
      <c r="M7" s="3">
        <v>57</v>
      </c>
      <c r="N7" s="3">
        <f t="shared" ca="1" si="2"/>
        <v>0.44127494798731282</v>
      </c>
      <c r="O7" s="3" t="s">
        <v>207</v>
      </c>
      <c r="P7" s="3">
        <v>5</v>
      </c>
      <c r="Q7" s="3" t="s">
        <v>210</v>
      </c>
    </row>
    <row r="8" spans="1:17" ht="21" customHeight="1">
      <c r="A8" s="3" t="s">
        <v>182</v>
      </c>
      <c r="B8" s="3" t="s">
        <v>183</v>
      </c>
      <c r="C8" s="3" t="s">
        <v>74</v>
      </c>
      <c r="D8" s="3" t="s">
        <v>75</v>
      </c>
      <c r="E8" s="3" t="s">
        <v>23</v>
      </c>
      <c r="F8" s="3" t="s">
        <v>17</v>
      </c>
      <c r="G8" s="3" t="s">
        <v>18</v>
      </c>
      <c r="H8" s="3">
        <v>88.19</v>
      </c>
      <c r="I8" s="3">
        <v>81</v>
      </c>
      <c r="J8" s="3">
        <v>71</v>
      </c>
      <c r="K8" s="3">
        <f t="shared" si="0"/>
        <v>76</v>
      </c>
      <c r="L8" s="3">
        <f t="shared" si="1"/>
        <v>54.276000000000003</v>
      </c>
      <c r="M8" s="3">
        <v>69</v>
      </c>
      <c r="N8" s="3">
        <f t="shared" ca="1" si="2"/>
        <v>0.12764448635540226</v>
      </c>
      <c r="O8" s="3" t="s">
        <v>207</v>
      </c>
      <c r="P8" s="3">
        <v>6</v>
      </c>
      <c r="Q8" s="3" t="s">
        <v>210</v>
      </c>
    </row>
    <row r="9" spans="1:17" ht="21" customHeight="1">
      <c r="A9" s="3" t="s">
        <v>168</v>
      </c>
      <c r="B9" s="3" t="s">
        <v>169</v>
      </c>
      <c r="C9" s="3" t="s">
        <v>21</v>
      </c>
      <c r="D9" s="3" t="s">
        <v>47</v>
      </c>
      <c r="E9" s="3" t="s">
        <v>16</v>
      </c>
      <c r="F9" s="3" t="s">
        <v>17</v>
      </c>
      <c r="G9" s="3" t="s">
        <v>18</v>
      </c>
      <c r="H9" s="3">
        <v>91.3</v>
      </c>
      <c r="I9" s="3">
        <v>73</v>
      </c>
      <c r="J9" s="3">
        <v>71.5</v>
      </c>
      <c r="K9" s="3">
        <f t="shared" si="0"/>
        <v>72.25</v>
      </c>
      <c r="L9" s="3">
        <f t="shared" si="1"/>
        <v>54.582500000000003</v>
      </c>
      <c r="M9" s="3">
        <v>62</v>
      </c>
      <c r="N9" s="3">
        <f t="shared" ca="1" si="2"/>
        <v>0.86234583713132995</v>
      </c>
      <c r="O9" s="3" t="s">
        <v>207</v>
      </c>
      <c r="P9" s="3">
        <v>7</v>
      </c>
      <c r="Q9" s="3" t="s">
        <v>210</v>
      </c>
    </row>
    <row r="10" spans="1:17" ht="21" customHeight="1">
      <c r="A10" s="3" t="s">
        <v>143</v>
      </c>
      <c r="B10" s="3" t="s">
        <v>144</v>
      </c>
      <c r="C10" s="3" t="s">
        <v>78</v>
      </c>
      <c r="D10" s="3" t="s">
        <v>79</v>
      </c>
      <c r="E10" s="3" t="s">
        <v>16</v>
      </c>
      <c r="F10" s="3" t="s">
        <v>17</v>
      </c>
      <c r="G10" s="3" t="s">
        <v>18</v>
      </c>
      <c r="H10" s="3">
        <v>92.72</v>
      </c>
      <c r="I10" s="3">
        <v>76</v>
      </c>
      <c r="J10" s="3">
        <v>67.5</v>
      </c>
      <c r="K10" s="3">
        <f t="shared" si="0"/>
        <v>71.75</v>
      </c>
      <c r="L10" s="3">
        <f t="shared" si="1"/>
        <v>55.025500000000001</v>
      </c>
      <c r="M10" s="3">
        <v>50</v>
      </c>
      <c r="N10" s="3">
        <f t="shared" ca="1" si="2"/>
        <v>0.27297959402388061</v>
      </c>
      <c r="O10" s="3" t="s">
        <v>207</v>
      </c>
      <c r="P10" s="3">
        <v>8</v>
      </c>
      <c r="Q10" s="3" t="s">
        <v>210</v>
      </c>
    </row>
    <row r="11" spans="1:17" ht="21" customHeight="1">
      <c r="A11" s="3" t="s">
        <v>28</v>
      </c>
      <c r="B11" s="3" t="s">
        <v>29</v>
      </c>
      <c r="C11" s="3" t="s">
        <v>21</v>
      </c>
      <c r="D11" s="3" t="s">
        <v>30</v>
      </c>
      <c r="E11" s="3" t="s">
        <v>16</v>
      </c>
      <c r="F11" s="3" t="s">
        <v>17</v>
      </c>
      <c r="G11" s="3" t="s">
        <v>18</v>
      </c>
      <c r="H11" s="3">
        <v>93.38</v>
      </c>
      <c r="I11" s="3">
        <v>75</v>
      </c>
      <c r="J11" s="3">
        <v>83</v>
      </c>
      <c r="K11" s="3">
        <f t="shared" si="0"/>
        <v>79</v>
      </c>
      <c r="L11" s="3">
        <f t="shared" si="1"/>
        <v>57.101999999999997</v>
      </c>
      <c r="M11" s="3">
        <v>4</v>
      </c>
      <c r="N11" s="3">
        <f t="shared" ca="1" si="2"/>
        <v>0.78853132009797422</v>
      </c>
      <c r="O11" s="3" t="s">
        <v>207</v>
      </c>
      <c r="P11" s="3">
        <v>9</v>
      </c>
      <c r="Q11" s="3" t="s">
        <v>210</v>
      </c>
    </row>
    <row r="12" spans="1:17" ht="21" customHeight="1">
      <c r="A12" s="3" t="s">
        <v>162</v>
      </c>
      <c r="B12" s="3" t="s">
        <v>163</v>
      </c>
      <c r="C12" s="3" t="s">
        <v>78</v>
      </c>
      <c r="D12" s="3" t="s">
        <v>96</v>
      </c>
      <c r="E12" s="3" t="s">
        <v>23</v>
      </c>
      <c r="F12" s="3" t="s">
        <v>17</v>
      </c>
      <c r="G12" s="3" t="s">
        <v>18</v>
      </c>
      <c r="H12" s="3">
        <v>89.44</v>
      </c>
      <c r="I12" s="3">
        <v>70</v>
      </c>
      <c r="J12" s="3">
        <v>81</v>
      </c>
      <c r="K12" s="3">
        <f t="shared" si="0"/>
        <v>75.5</v>
      </c>
      <c r="L12" s="3">
        <f t="shared" si="1"/>
        <v>54.651000000000003</v>
      </c>
      <c r="M12" s="3">
        <v>59</v>
      </c>
      <c r="N12" s="3">
        <f t="shared" ca="1" si="2"/>
        <v>0.16776762317817706</v>
      </c>
      <c r="O12" s="3" t="s">
        <v>207</v>
      </c>
      <c r="P12" s="3">
        <v>10</v>
      </c>
      <c r="Q12" s="3" t="s">
        <v>210</v>
      </c>
    </row>
    <row r="13" spans="1:17" ht="21" customHeight="1">
      <c r="A13" s="3" t="s">
        <v>129</v>
      </c>
      <c r="B13" s="3" t="s">
        <v>130</v>
      </c>
      <c r="C13" s="3" t="s">
        <v>21</v>
      </c>
      <c r="D13" s="3" t="s">
        <v>47</v>
      </c>
      <c r="E13" s="3" t="s">
        <v>16</v>
      </c>
      <c r="F13" s="3" t="s">
        <v>17</v>
      </c>
      <c r="G13" s="3" t="s">
        <v>52</v>
      </c>
      <c r="H13" s="3">
        <v>89.94</v>
      </c>
      <c r="I13" s="3">
        <v>73</v>
      </c>
      <c r="J13" s="3">
        <v>81</v>
      </c>
      <c r="K13" s="3">
        <f t="shared" si="0"/>
        <v>77</v>
      </c>
      <c r="L13" s="3">
        <f t="shared" si="1"/>
        <v>55.225999999999999</v>
      </c>
      <c r="M13" s="3">
        <v>43</v>
      </c>
      <c r="N13" s="3">
        <f t="shared" ca="1" si="2"/>
        <v>4.8691464000097051E-2</v>
      </c>
      <c r="O13" s="3" t="s">
        <v>207</v>
      </c>
      <c r="P13" s="3">
        <v>11</v>
      </c>
      <c r="Q13" s="3" t="s">
        <v>210</v>
      </c>
    </row>
    <row r="14" spans="1:17" ht="21" customHeight="1">
      <c r="A14" s="3" t="s">
        <v>133</v>
      </c>
      <c r="B14" s="3" t="s">
        <v>134</v>
      </c>
      <c r="C14" s="3" t="s">
        <v>21</v>
      </c>
      <c r="D14" s="3" t="s">
        <v>47</v>
      </c>
      <c r="E14" s="3" t="s">
        <v>16</v>
      </c>
      <c r="F14" s="3" t="s">
        <v>17</v>
      </c>
      <c r="G14" s="3" t="s">
        <v>18</v>
      </c>
      <c r="H14" s="3">
        <v>90.51</v>
      </c>
      <c r="I14" s="3">
        <v>71</v>
      </c>
      <c r="J14" s="3">
        <v>81</v>
      </c>
      <c r="K14" s="3">
        <f t="shared" si="0"/>
        <v>76</v>
      </c>
      <c r="L14" s="3">
        <f t="shared" si="1"/>
        <v>55.204000000000001</v>
      </c>
      <c r="M14" s="3">
        <v>45</v>
      </c>
      <c r="N14" s="3">
        <f t="shared" ca="1" si="2"/>
        <v>0.87958085492311078</v>
      </c>
      <c r="O14" s="3" t="s">
        <v>207</v>
      </c>
      <c r="P14" s="3">
        <v>12</v>
      </c>
      <c r="Q14" s="3" t="s">
        <v>210</v>
      </c>
    </row>
    <row r="15" spans="1:17" ht="21" customHeight="1">
      <c r="A15" s="3" t="s">
        <v>139</v>
      </c>
      <c r="B15" s="3" t="s">
        <v>140</v>
      </c>
      <c r="C15" s="3" t="s">
        <v>42</v>
      </c>
      <c r="D15" s="3" t="s">
        <v>60</v>
      </c>
      <c r="E15" s="3" t="s">
        <v>61</v>
      </c>
      <c r="F15" s="3" t="s">
        <v>17</v>
      </c>
      <c r="G15" s="3" t="s">
        <v>18</v>
      </c>
      <c r="H15" s="3">
        <v>92.52</v>
      </c>
      <c r="I15" s="3">
        <v>72</v>
      </c>
      <c r="J15" s="3">
        <v>73</v>
      </c>
      <c r="K15" s="3">
        <f t="shared" si="0"/>
        <v>72.5</v>
      </c>
      <c r="L15" s="3">
        <f t="shared" si="1"/>
        <v>55.133000000000003</v>
      </c>
      <c r="M15" s="3">
        <v>48</v>
      </c>
      <c r="N15" s="3">
        <f t="shared" ca="1" si="2"/>
        <v>0.59880605425682809</v>
      </c>
      <c r="O15" s="3" t="s">
        <v>207</v>
      </c>
      <c r="P15" s="3">
        <v>13</v>
      </c>
      <c r="Q15" s="3" t="s">
        <v>210</v>
      </c>
    </row>
    <row r="16" spans="1:17" ht="21" customHeight="1">
      <c r="A16" s="3" t="s">
        <v>154</v>
      </c>
      <c r="B16" s="3" t="s">
        <v>155</v>
      </c>
      <c r="C16" s="3" t="s">
        <v>42</v>
      </c>
      <c r="D16" s="3" t="s">
        <v>60</v>
      </c>
      <c r="E16" s="3" t="s">
        <v>61</v>
      </c>
      <c r="F16" s="3" t="s">
        <v>17</v>
      </c>
      <c r="G16" s="3" t="s">
        <v>18</v>
      </c>
      <c r="H16" s="3">
        <v>90.13</v>
      </c>
      <c r="I16" s="3">
        <v>72</v>
      </c>
      <c r="J16" s="3">
        <v>78</v>
      </c>
      <c r="K16" s="3">
        <f t="shared" si="0"/>
        <v>75</v>
      </c>
      <c r="L16" s="3">
        <f t="shared" si="1"/>
        <v>54.802</v>
      </c>
      <c r="M16" s="3">
        <v>55</v>
      </c>
      <c r="N16" s="3">
        <f t="shared" ca="1" si="2"/>
        <v>7.3819367778447109E-2</v>
      </c>
      <c r="O16" s="3" t="s">
        <v>207</v>
      </c>
      <c r="P16" s="3">
        <v>14</v>
      </c>
      <c r="Q16" s="3" t="s">
        <v>210</v>
      </c>
    </row>
    <row r="17" spans="1:21" ht="21" customHeight="1">
      <c r="A17" s="3" t="s">
        <v>115</v>
      </c>
      <c r="B17" s="3" t="s">
        <v>116</v>
      </c>
      <c r="C17" s="3" t="s">
        <v>42</v>
      </c>
      <c r="D17" s="3" t="s">
        <v>60</v>
      </c>
      <c r="E17" s="3" t="s">
        <v>44</v>
      </c>
      <c r="F17" s="3" t="s">
        <v>17</v>
      </c>
      <c r="G17" s="3" t="s">
        <v>18</v>
      </c>
      <c r="H17" s="3">
        <v>92.18</v>
      </c>
      <c r="I17" s="3">
        <v>70</v>
      </c>
      <c r="J17" s="3">
        <v>79</v>
      </c>
      <c r="K17" s="3">
        <f t="shared" si="0"/>
        <v>74.5</v>
      </c>
      <c r="L17" s="3">
        <f t="shared" si="1"/>
        <v>55.497000000000007</v>
      </c>
      <c r="M17" s="3">
        <v>36</v>
      </c>
      <c r="N17" s="3">
        <f t="shared" ca="1" si="2"/>
        <v>0.97959321561805823</v>
      </c>
      <c r="O17" s="3" t="s">
        <v>207</v>
      </c>
      <c r="P17" s="3">
        <v>15</v>
      </c>
      <c r="Q17" s="3" t="s">
        <v>210</v>
      </c>
    </row>
    <row r="18" spans="1:21" ht="21" customHeight="1">
      <c r="A18" s="3" t="s">
        <v>123</v>
      </c>
      <c r="B18" s="3" t="s">
        <v>124</v>
      </c>
      <c r="C18" s="3" t="s">
        <v>21</v>
      </c>
      <c r="D18" s="3" t="s">
        <v>22</v>
      </c>
      <c r="E18" s="3" t="s">
        <v>16</v>
      </c>
      <c r="F18" s="3" t="s">
        <v>17</v>
      </c>
      <c r="G18" s="3" t="s">
        <v>18</v>
      </c>
      <c r="H18" s="3">
        <v>92.31</v>
      </c>
      <c r="I18" s="3">
        <v>69</v>
      </c>
      <c r="J18" s="3">
        <v>78.5</v>
      </c>
      <c r="K18" s="3">
        <f t="shared" si="0"/>
        <v>73.75</v>
      </c>
      <c r="L18" s="3">
        <f t="shared" si="1"/>
        <v>55.361499999999999</v>
      </c>
      <c r="M18" s="3">
        <v>40</v>
      </c>
      <c r="N18" s="3">
        <f t="shared" ca="1" si="2"/>
        <v>0.74548504251139747</v>
      </c>
      <c r="O18" s="3" t="s">
        <v>207</v>
      </c>
      <c r="P18" s="3">
        <v>16</v>
      </c>
      <c r="Q18" s="3" t="s">
        <v>210</v>
      </c>
    </row>
    <row r="19" spans="1:21" ht="21" customHeight="1">
      <c r="A19" s="3" t="s">
        <v>101</v>
      </c>
      <c r="B19" s="3" t="s">
        <v>102</v>
      </c>
      <c r="C19" s="3" t="s">
        <v>42</v>
      </c>
      <c r="D19" s="3" t="s">
        <v>60</v>
      </c>
      <c r="E19" s="3" t="s">
        <v>61</v>
      </c>
      <c r="F19" s="3" t="s">
        <v>17</v>
      </c>
      <c r="G19" s="3" t="s">
        <v>18</v>
      </c>
      <c r="H19" s="3">
        <v>90.3</v>
      </c>
      <c r="I19" s="3">
        <v>78</v>
      </c>
      <c r="J19" s="3">
        <v>79</v>
      </c>
      <c r="K19" s="3">
        <f t="shared" si="0"/>
        <v>78.5</v>
      </c>
      <c r="L19" s="3">
        <f t="shared" si="1"/>
        <v>55.744999999999997</v>
      </c>
      <c r="M19" s="3">
        <v>30</v>
      </c>
      <c r="N19" s="3">
        <f t="shared" ca="1" si="2"/>
        <v>0.8331851150870706</v>
      </c>
      <c r="O19" s="3" t="s">
        <v>207</v>
      </c>
      <c r="P19" s="3">
        <v>17</v>
      </c>
      <c r="Q19" s="3" t="s">
        <v>210</v>
      </c>
    </row>
    <row r="20" spans="1:21" ht="21" customHeight="1">
      <c r="A20" s="3" t="s">
        <v>186</v>
      </c>
      <c r="B20" s="3" t="s">
        <v>187</v>
      </c>
      <c r="C20" s="3" t="s">
        <v>21</v>
      </c>
      <c r="D20" s="3" t="s">
        <v>47</v>
      </c>
      <c r="E20" s="3" t="s">
        <v>23</v>
      </c>
      <c r="F20" s="3" t="s">
        <v>17</v>
      </c>
      <c r="G20" s="3" t="s">
        <v>18</v>
      </c>
      <c r="H20" s="3">
        <v>89.69</v>
      </c>
      <c r="I20" s="3">
        <v>62</v>
      </c>
      <c r="J20" s="3">
        <v>85</v>
      </c>
      <c r="K20" s="3">
        <f t="shared" si="0"/>
        <v>73.5</v>
      </c>
      <c r="L20" s="3">
        <f t="shared" si="1"/>
        <v>54.250999999999998</v>
      </c>
      <c r="M20" s="3">
        <v>71</v>
      </c>
      <c r="N20" s="3">
        <f t="shared" ca="1" si="2"/>
        <v>0.38121920886071892</v>
      </c>
      <c r="O20" s="3" t="s">
        <v>207</v>
      </c>
      <c r="P20" s="3">
        <v>18</v>
      </c>
      <c r="Q20" s="3" t="s">
        <v>210</v>
      </c>
    </row>
    <row r="21" spans="1:21" ht="21" customHeight="1">
      <c r="A21" s="3" t="s">
        <v>12</v>
      </c>
      <c r="B21" s="3" t="s">
        <v>13</v>
      </c>
      <c r="C21" s="3" t="s">
        <v>14</v>
      </c>
      <c r="D21" s="3" t="s">
        <v>15</v>
      </c>
      <c r="E21" s="3" t="s">
        <v>16</v>
      </c>
      <c r="F21" s="3" t="s">
        <v>17</v>
      </c>
      <c r="G21" s="3" t="s">
        <v>18</v>
      </c>
      <c r="H21" s="3">
        <v>95.15</v>
      </c>
      <c r="I21" s="3">
        <v>78</v>
      </c>
      <c r="J21" s="3">
        <v>81</v>
      </c>
      <c r="K21" s="3">
        <f t="shared" si="0"/>
        <v>79.5</v>
      </c>
      <c r="L21" s="3">
        <f t="shared" si="1"/>
        <v>57.935000000000002</v>
      </c>
      <c r="M21" s="3">
        <v>1</v>
      </c>
      <c r="N21" s="3">
        <f t="shared" ca="1" si="2"/>
        <v>5.188463688089362E-2</v>
      </c>
      <c r="O21" s="3" t="s">
        <v>207</v>
      </c>
      <c r="P21" s="3">
        <v>19</v>
      </c>
      <c r="Q21" s="3" t="s">
        <v>210</v>
      </c>
    </row>
    <row r="22" spans="1:21" ht="21" customHeight="1">
      <c r="A22" s="3" t="s">
        <v>121</v>
      </c>
      <c r="B22" s="3" t="s">
        <v>122</v>
      </c>
      <c r="C22" s="3" t="s">
        <v>78</v>
      </c>
      <c r="D22" s="3" t="s">
        <v>96</v>
      </c>
      <c r="E22" s="3" t="s">
        <v>23</v>
      </c>
      <c r="F22" s="3" t="s">
        <v>17</v>
      </c>
      <c r="G22" s="3" t="s">
        <v>18</v>
      </c>
      <c r="H22" s="3">
        <v>91.85</v>
      </c>
      <c r="I22" s="3">
        <v>77</v>
      </c>
      <c r="J22" s="3">
        <v>72.5</v>
      </c>
      <c r="K22" s="3">
        <f t="shared" si="0"/>
        <v>74.75</v>
      </c>
      <c r="L22" s="3">
        <f t="shared" si="1"/>
        <v>55.427500000000002</v>
      </c>
      <c r="M22" s="3">
        <v>39</v>
      </c>
      <c r="N22" s="3">
        <f t="shared" ca="1" si="2"/>
        <v>0.42269532145631405</v>
      </c>
      <c r="O22" s="3" t="s">
        <v>207</v>
      </c>
      <c r="P22" s="3">
        <v>20</v>
      </c>
      <c r="Q22" s="3" t="s">
        <v>210</v>
      </c>
    </row>
    <row r="23" spans="1:21" ht="21" customHeight="1">
      <c r="A23" s="3" t="s">
        <v>178</v>
      </c>
      <c r="B23" s="3" t="s">
        <v>179</v>
      </c>
      <c r="C23" s="3" t="s">
        <v>42</v>
      </c>
      <c r="D23" s="3" t="s">
        <v>60</v>
      </c>
      <c r="E23" s="3" t="s">
        <v>44</v>
      </c>
      <c r="F23" s="3" t="s">
        <v>17</v>
      </c>
      <c r="G23" s="3" t="s">
        <v>18</v>
      </c>
      <c r="H23" s="3">
        <v>90.67</v>
      </c>
      <c r="I23" s="3">
        <v>67</v>
      </c>
      <c r="J23" s="3">
        <v>78.5</v>
      </c>
      <c r="K23" s="3">
        <f t="shared" si="0"/>
        <v>72.75</v>
      </c>
      <c r="L23" s="3">
        <f t="shared" si="1"/>
        <v>54.455500000000001</v>
      </c>
      <c r="M23" s="3">
        <v>67</v>
      </c>
      <c r="N23" s="3">
        <f t="shared" ca="1" si="2"/>
        <v>0.36844745224016062</v>
      </c>
      <c r="O23" s="3" t="s">
        <v>207</v>
      </c>
      <c r="P23" s="3">
        <v>21</v>
      </c>
      <c r="Q23" s="3" t="s">
        <v>210</v>
      </c>
    </row>
    <row r="24" spans="1:21" ht="21" customHeight="1">
      <c r="A24" s="3" t="s">
        <v>62</v>
      </c>
      <c r="B24" s="3" t="s">
        <v>63</v>
      </c>
      <c r="C24" s="3" t="s">
        <v>21</v>
      </c>
      <c r="D24" s="3" t="s">
        <v>47</v>
      </c>
      <c r="E24" s="3" t="s">
        <v>16</v>
      </c>
      <c r="F24" s="3" t="s">
        <v>17</v>
      </c>
      <c r="G24" s="3" t="s">
        <v>18</v>
      </c>
      <c r="H24" s="3">
        <v>90.96</v>
      </c>
      <c r="I24" s="3">
        <v>79</v>
      </c>
      <c r="J24" s="3">
        <v>80.5</v>
      </c>
      <c r="K24" s="3">
        <f t="shared" si="0"/>
        <v>79.75</v>
      </c>
      <c r="L24" s="3">
        <f t="shared" si="1"/>
        <v>56.3215</v>
      </c>
      <c r="M24" s="3">
        <v>16</v>
      </c>
      <c r="N24" s="3">
        <f t="shared" ca="1" si="2"/>
        <v>0.9513834410739872</v>
      </c>
      <c r="O24" s="3" t="s">
        <v>207</v>
      </c>
      <c r="P24" s="3">
        <v>22</v>
      </c>
      <c r="Q24" s="3" t="s">
        <v>210</v>
      </c>
    </row>
    <row r="25" spans="1:21" ht="21" customHeight="1">
      <c r="A25" s="3" t="s">
        <v>64</v>
      </c>
      <c r="B25" s="3" t="s">
        <v>65</v>
      </c>
      <c r="C25" s="3" t="s">
        <v>21</v>
      </c>
      <c r="D25" s="3" t="s">
        <v>47</v>
      </c>
      <c r="E25" s="3" t="s">
        <v>23</v>
      </c>
      <c r="F25" s="3" t="s">
        <v>17</v>
      </c>
      <c r="G25" s="3" t="s">
        <v>52</v>
      </c>
      <c r="H25" s="3">
        <v>91.59</v>
      </c>
      <c r="I25" s="3">
        <v>72</v>
      </c>
      <c r="J25" s="3">
        <v>84.5</v>
      </c>
      <c r="K25" s="3">
        <f t="shared" si="0"/>
        <v>78.25</v>
      </c>
      <c r="L25" s="3">
        <f t="shared" si="1"/>
        <v>56.198500000000003</v>
      </c>
      <c r="M25" s="3">
        <v>17</v>
      </c>
      <c r="N25" s="3">
        <f t="shared" ca="1" si="2"/>
        <v>0.36071307944633357</v>
      </c>
      <c r="O25" s="3" t="s">
        <v>207</v>
      </c>
      <c r="P25" s="3">
        <v>23</v>
      </c>
      <c r="Q25" s="3" t="s">
        <v>210</v>
      </c>
    </row>
    <row r="26" spans="1:21" ht="21" customHeight="1">
      <c r="A26" s="3" t="s">
        <v>200</v>
      </c>
      <c r="B26" s="3" t="s">
        <v>201</v>
      </c>
      <c r="C26" s="3" t="s">
        <v>42</v>
      </c>
      <c r="D26" s="3" t="s">
        <v>60</v>
      </c>
      <c r="E26" s="3" t="s">
        <v>61</v>
      </c>
      <c r="F26" s="3" t="s">
        <v>17</v>
      </c>
      <c r="G26" s="3" t="s">
        <v>18</v>
      </c>
      <c r="H26" s="3">
        <v>91.6</v>
      </c>
      <c r="I26" s="3">
        <v>65</v>
      </c>
      <c r="J26" s="3">
        <v>73</v>
      </c>
      <c r="K26" s="3">
        <f t="shared" si="0"/>
        <v>69</v>
      </c>
      <c r="L26" s="3">
        <f t="shared" si="1"/>
        <v>53.89</v>
      </c>
      <c r="M26" s="3">
        <v>78</v>
      </c>
      <c r="N26" s="3">
        <f t="shared" ca="1" si="2"/>
        <v>0.33409763645462021</v>
      </c>
      <c r="O26" s="3" t="s">
        <v>207</v>
      </c>
      <c r="P26" s="3">
        <v>24</v>
      </c>
      <c r="Q26" s="3" t="s">
        <v>210</v>
      </c>
      <c r="S26" s="1"/>
      <c r="T26" s="1"/>
      <c r="U26" s="1"/>
    </row>
    <row r="27" spans="1:21" ht="21" customHeight="1">
      <c r="A27" s="3" t="s">
        <v>147</v>
      </c>
      <c r="B27" s="3" t="s">
        <v>148</v>
      </c>
      <c r="C27" s="3" t="s">
        <v>21</v>
      </c>
      <c r="D27" s="3" t="s">
        <v>47</v>
      </c>
      <c r="E27" s="3" t="s">
        <v>16</v>
      </c>
      <c r="F27" s="3" t="s">
        <v>17</v>
      </c>
      <c r="G27" s="3" t="s">
        <v>149</v>
      </c>
      <c r="H27" s="3">
        <v>90.53</v>
      </c>
      <c r="I27" s="3">
        <v>73</v>
      </c>
      <c r="J27" s="3">
        <v>77</v>
      </c>
      <c r="K27" s="3">
        <f t="shared" si="0"/>
        <v>75</v>
      </c>
      <c r="L27" s="3">
        <f t="shared" si="1"/>
        <v>54.962000000000003</v>
      </c>
      <c r="M27" s="3">
        <v>52</v>
      </c>
      <c r="N27" s="3">
        <f t="shared" ca="1" si="2"/>
        <v>0.18370791660759966</v>
      </c>
      <c r="O27" s="3" t="s">
        <v>207</v>
      </c>
      <c r="P27" s="3">
        <v>25</v>
      </c>
      <c r="Q27" s="3" t="s">
        <v>210</v>
      </c>
    </row>
    <row r="28" spans="1:21" ht="21" customHeight="1">
      <c r="A28" s="3" t="s">
        <v>196</v>
      </c>
      <c r="B28" s="3" t="s">
        <v>197</v>
      </c>
      <c r="C28" s="3" t="s">
        <v>42</v>
      </c>
      <c r="D28" s="3" t="s">
        <v>60</v>
      </c>
      <c r="E28" s="3" t="s">
        <v>61</v>
      </c>
      <c r="F28" s="3" t="s">
        <v>17</v>
      </c>
      <c r="G28" s="3" t="s">
        <v>18</v>
      </c>
      <c r="H28" s="3">
        <v>87.7</v>
      </c>
      <c r="I28" s="3">
        <v>75</v>
      </c>
      <c r="J28" s="3">
        <v>76</v>
      </c>
      <c r="K28" s="3">
        <f t="shared" si="0"/>
        <v>75.5</v>
      </c>
      <c r="L28" s="3">
        <f t="shared" si="1"/>
        <v>53.955000000000005</v>
      </c>
      <c r="M28" s="3">
        <v>76</v>
      </c>
      <c r="N28" s="3">
        <f t="shared" ca="1" si="2"/>
        <v>0.11921697044506607</v>
      </c>
      <c r="O28" s="3" t="s">
        <v>207</v>
      </c>
      <c r="P28" s="3">
        <v>26</v>
      </c>
      <c r="Q28" s="3" t="s">
        <v>210</v>
      </c>
    </row>
    <row r="29" spans="1:21" ht="21" customHeight="1">
      <c r="A29" s="3" t="s">
        <v>36</v>
      </c>
      <c r="B29" s="3" t="s">
        <v>37</v>
      </c>
      <c r="C29" s="3" t="s">
        <v>14</v>
      </c>
      <c r="D29" s="3" t="s">
        <v>15</v>
      </c>
      <c r="E29" s="3" t="s">
        <v>16</v>
      </c>
      <c r="F29" s="3" t="s">
        <v>17</v>
      </c>
      <c r="G29" s="3" t="s">
        <v>18</v>
      </c>
      <c r="H29" s="3">
        <v>88.4</v>
      </c>
      <c r="I29" s="3">
        <v>79</v>
      </c>
      <c r="J29" s="3">
        <v>91</v>
      </c>
      <c r="K29" s="3">
        <f t="shared" si="0"/>
        <v>85</v>
      </c>
      <c r="L29" s="3">
        <f t="shared" si="1"/>
        <v>56.610000000000007</v>
      </c>
      <c r="M29" s="3">
        <v>8</v>
      </c>
      <c r="N29" s="3">
        <f t="shared" ca="1" si="2"/>
        <v>4.9078973731475628E-4</v>
      </c>
      <c r="O29" s="3" t="s">
        <v>207</v>
      </c>
      <c r="P29" s="3">
        <v>27</v>
      </c>
      <c r="Q29" s="3" t="s">
        <v>210</v>
      </c>
    </row>
    <row r="30" spans="1:21" ht="21" customHeight="1">
      <c r="A30" s="3" t="s">
        <v>174</v>
      </c>
      <c r="B30" s="3" t="s">
        <v>175</v>
      </c>
      <c r="C30" s="3" t="s">
        <v>42</v>
      </c>
      <c r="D30" s="3" t="s">
        <v>60</v>
      </c>
      <c r="E30" s="3" t="s">
        <v>61</v>
      </c>
      <c r="F30" s="3" t="s">
        <v>17</v>
      </c>
      <c r="G30" s="3" t="s">
        <v>18</v>
      </c>
      <c r="H30" s="3">
        <v>88.75</v>
      </c>
      <c r="I30" s="3">
        <v>71</v>
      </c>
      <c r="J30" s="3">
        <v>81</v>
      </c>
      <c r="K30" s="3">
        <f t="shared" si="0"/>
        <v>76</v>
      </c>
      <c r="L30" s="3">
        <f t="shared" si="1"/>
        <v>54.5</v>
      </c>
      <c r="M30" s="3">
        <v>65</v>
      </c>
      <c r="N30" s="3">
        <f t="shared" ca="1" si="2"/>
        <v>0.80099092104293868</v>
      </c>
      <c r="O30" s="3" t="s">
        <v>207</v>
      </c>
      <c r="P30" s="3">
        <v>28</v>
      </c>
      <c r="Q30" s="3" t="s">
        <v>210</v>
      </c>
    </row>
    <row r="31" spans="1:21" ht="21" customHeight="1">
      <c r="A31" s="3" t="s">
        <v>131</v>
      </c>
      <c r="B31" s="3" t="s">
        <v>132</v>
      </c>
      <c r="C31" s="3" t="s">
        <v>78</v>
      </c>
      <c r="D31" s="3" t="s">
        <v>96</v>
      </c>
      <c r="E31" s="3" t="s">
        <v>16</v>
      </c>
      <c r="F31" s="3" t="s">
        <v>17</v>
      </c>
      <c r="G31" s="3" t="s">
        <v>18</v>
      </c>
      <c r="H31" s="3">
        <v>89.59</v>
      </c>
      <c r="I31" s="3">
        <v>72</v>
      </c>
      <c r="J31" s="3">
        <v>83</v>
      </c>
      <c r="K31" s="3">
        <f t="shared" si="0"/>
        <v>77.5</v>
      </c>
      <c r="L31" s="3">
        <f t="shared" si="1"/>
        <v>55.211000000000006</v>
      </c>
      <c r="M31" s="3">
        <v>44</v>
      </c>
      <c r="N31" s="3">
        <f t="shared" ca="1" si="2"/>
        <v>0.30613828901474971</v>
      </c>
      <c r="O31" s="3" t="s">
        <v>207</v>
      </c>
      <c r="P31" s="3">
        <v>29</v>
      </c>
      <c r="Q31" s="3" t="s">
        <v>210</v>
      </c>
    </row>
    <row r="32" spans="1:21" ht="21" customHeight="1">
      <c r="A32" s="3" t="s">
        <v>99</v>
      </c>
      <c r="B32" s="3" t="s">
        <v>100</v>
      </c>
      <c r="C32" s="3" t="s">
        <v>21</v>
      </c>
      <c r="D32" s="3" t="s">
        <v>47</v>
      </c>
      <c r="E32" s="3" t="s">
        <v>16</v>
      </c>
      <c r="F32" s="3" t="s">
        <v>17</v>
      </c>
      <c r="G32" s="3" t="s">
        <v>18</v>
      </c>
      <c r="H32" s="3">
        <v>91.13</v>
      </c>
      <c r="I32" s="3">
        <v>75</v>
      </c>
      <c r="J32" s="3">
        <v>79.5</v>
      </c>
      <c r="K32" s="3">
        <f t="shared" si="0"/>
        <v>77.25</v>
      </c>
      <c r="L32" s="3">
        <f t="shared" si="1"/>
        <v>55.764499999999998</v>
      </c>
      <c r="M32" s="3">
        <v>29</v>
      </c>
      <c r="N32" s="3">
        <f t="shared" ca="1" si="2"/>
        <v>0.41639700959606007</v>
      </c>
      <c r="O32" s="3" t="s">
        <v>207</v>
      </c>
      <c r="P32" s="3">
        <v>30</v>
      </c>
      <c r="Q32" s="3" t="s">
        <v>210</v>
      </c>
    </row>
    <row r="33" spans="1:17" ht="21" customHeight="1">
      <c r="A33" s="3" t="s">
        <v>119</v>
      </c>
      <c r="B33" s="3" t="s">
        <v>120</v>
      </c>
      <c r="C33" s="3" t="s">
        <v>14</v>
      </c>
      <c r="D33" s="3" t="s">
        <v>15</v>
      </c>
      <c r="E33" s="3" t="s">
        <v>16</v>
      </c>
      <c r="F33" s="3" t="s">
        <v>17</v>
      </c>
      <c r="G33" s="3" t="s">
        <v>18</v>
      </c>
      <c r="H33" s="3">
        <v>91.58</v>
      </c>
      <c r="I33" s="3">
        <v>70</v>
      </c>
      <c r="J33" s="3">
        <v>80.5</v>
      </c>
      <c r="K33" s="3">
        <f t="shared" si="0"/>
        <v>75.25</v>
      </c>
      <c r="L33" s="3">
        <f t="shared" si="1"/>
        <v>55.444499999999998</v>
      </c>
      <c r="M33" s="3">
        <v>38</v>
      </c>
      <c r="N33" s="3">
        <f t="shared" ca="1" si="2"/>
        <v>0.98626433959440085</v>
      </c>
      <c r="O33" s="3" t="s">
        <v>207</v>
      </c>
      <c r="P33" s="3">
        <v>31</v>
      </c>
      <c r="Q33" s="3" t="s">
        <v>210</v>
      </c>
    </row>
    <row r="34" spans="1:17" ht="21" customHeight="1">
      <c r="A34" s="3" t="s">
        <v>190</v>
      </c>
      <c r="B34" s="3" t="s">
        <v>191</v>
      </c>
      <c r="C34" s="3" t="s">
        <v>42</v>
      </c>
      <c r="D34" s="3" t="s">
        <v>60</v>
      </c>
      <c r="E34" s="3" t="s">
        <v>44</v>
      </c>
      <c r="F34" s="3" t="s">
        <v>17</v>
      </c>
      <c r="G34" s="3" t="s">
        <v>18</v>
      </c>
      <c r="H34" s="3">
        <v>91.84</v>
      </c>
      <c r="I34" s="3">
        <v>64</v>
      </c>
      <c r="J34" s="3">
        <v>75.5</v>
      </c>
      <c r="K34" s="3">
        <f t="shared" si="0"/>
        <v>69.75</v>
      </c>
      <c r="L34" s="3">
        <f t="shared" si="1"/>
        <v>54.173500000000004</v>
      </c>
      <c r="M34" s="3">
        <v>73</v>
      </c>
      <c r="N34" s="3">
        <f t="shared" ca="1" si="2"/>
        <v>0.69693806159118776</v>
      </c>
      <c r="O34" s="3" t="s">
        <v>207</v>
      </c>
      <c r="P34" s="3">
        <v>32</v>
      </c>
      <c r="Q34" s="3" t="s">
        <v>210</v>
      </c>
    </row>
    <row r="35" spans="1:17" ht="21" customHeight="1">
      <c r="A35" s="3" t="s">
        <v>45</v>
      </c>
      <c r="B35" s="3" t="s">
        <v>46</v>
      </c>
      <c r="C35" s="3" t="s">
        <v>21</v>
      </c>
      <c r="D35" s="3" t="s">
        <v>47</v>
      </c>
      <c r="E35" s="3" t="s">
        <v>16</v>
      </c>
      <c r="F35" s="3" t="s">
        <v>17</v>
      </c>
      <c r="G35" s="3" t="s">
        <v>18</v>
      </c>
      <c r="H35" s="3">
        <v>93.06</v>
      </c>
      <c r="I35" s="3">
        <v>70</v>
      </c>
      <c r="J35" s="3">
        <v>84</v>
      </c>
      <c r="K35" s="3">
        <f t="shared" ref="K35:K66" si="3">(I35+J35)/2</f>
        <v>77</v>
      </c>
      <c r="L35" s="3">
        <f t="shared" ref="L35:L66" si="4">H35*40%+K35*25%</f>
        <v>56.474000000000004</v>
      </c>
      <c r="M35" s="3">
        <v>11</v>
      </c>
      <c r="N35" s="3">
        <f t="shared" ref="N35:N66" ca="1" si="5">RAND()</f>
        <v>0.90848676499933578</v>
      </c>
      <c r="O35" s="3" t="s">
        <v>207</v>
      </c>
      <c r="P35" s="3">
        <v>33</v>
      </c>
      <c r="Q35" s="3" t="s">
        <v>210</v>
      </c>
    </row>
    <row r="36" spans="1:17" ht="21" customHeight="1">
      <c r="A36" s="3" t="s">
        <v>198</v>
      </c>
      <c r="B36" s="3" t="s">
        <v>199</v>
      </c>
      <c r="C36" s="3" t="s">
        <v>42</v>
      </c>
      <c r="D36" s="3" t="s">
        <v>60</v>
      </c>
      <c r="E36" s="3" t="s">
        <v>61</v>
      </c>
      <c r="F36" s="3" t="s">
        <v>17</v>
      </c>
      <c r="G36" s="3" t="s">
        <v>18</v>
      </c>
      <c r="H36" s="3">
        <v>93.36</v>
      </c>
      <c r="I36" s="3">
        <v>65</v>
      </c>
      <c r="J36" s="3">
        <v>67.5</v>
      </c>
      <c r="K36" s="3">
        <f t="shared" si="3"/>
        <v>66.25</v>
      </c>
      <c r="L36" s="3">
        <f t="shared" si="4"/>
        <v>53.906500000000001</v>
      </c>
      <c r="M36" s="3">
        <v>77</v>
      </c>
      <c r="N36" s="3">
        <f t="shared" ca="1" si="5"/>
        <v>0.16142081389294161</v>
      </c>
      <c r="O36" s="3" t="s">
        <v>207</v>
      </c>
      <c r="P36" s="3">
        <v>34</v>
      </c>
      <c r="Q36" s="3" t="s">
        <v>210</v>
      </c>
    </row>
    <row r="37" spans="1:17" ht="21" customHeight="1">
      <c r="A37" s="3" t="s">
        <v>19</v>
      </c>
      <c r="B37" s="3" t="s">
        <v>20</v>
      </c>
      <c r="C37" s="3" t="s">
        <v>21</v>
      </c>
      <c r="D37" s="3" t="s">
        <v>22</v>
      </c>
      <c r="E37" s="3" t="s">
        <v>23</v>
      </c>
      <c r="F37" s="3" t="s">
        <v>17</v>
      </c>
      <c r="G37" s="3" t="s">
        <v>18</v>
      </c>
      <c r="H37" s="3">
        <v>94.43</v>
      </c>
      <c r="I37" s="3">
        <v>81</v>
      </c>
      <c r="J37" s="3">
        <v>78</v>
      </c>
      <c r="K37" s="3">
        <f t="shared" si="3"/>
        <v>79.5</v>
      </c>
      <c r="L37" s="3">
        <f t="shared" si="4"/>
        <v>57.647000000000006</v>
      </c>
      <c r="M37" s="3">
        <v>2</v>
      </c>
      <c r="N37" s="3">
        <f t="shared" ca="1" si="5"/>
        <v>0.4262396083532527</v>
      </c>
      <c r="O37" s="3" t="s">
        <v>207</v>
      </c>
      <c r="P37" s="3">
        <v>35</v>
      </c>
      <c r="Q37" s="3" t="s">
        <v>210</v>
      </c>
    </row>
    <row r="38" spans="1:17" ht="21" customHeight="1">
      <c r="A38" s="3" t="s">
        <v>58</v>
      </c>
      <c r="B38" s="3" t="s">
        <v>59</v>
      </c>
      <c r="C38" s="3" t="s">
        <v>42</v>
      </c>
      <c r="D38" s="3" t="s">
        <v>60</v>
      </c>
      <c r="E38" s="3" t="s">
        <v>61</v>
      </c>
      <c r="F38" s="3" t="s">
        <v>17</v>
      </c>
      <c r="G38" s="3" t="s">
        <v>18</v>
      </c>
      <c r="H38" s="3">
        <v>93.32</v>
      </c>
      <c r="I38" s="3">
        <v>80</v>
      </c>
      <c r="J38" s="3">
        <v>72.5</v>
      </c>
      <c r="K38" s="3">
        <f t="shared" si="3"/>
        <v>76.25</v>
      </c>
      <c r="L38" s="3">
        <f t="shared" si="4"/>
        <v>56.390499999999996</v>
      </c>
      <c r="M38" s="3">
        <v>15</v>
      </c>
      <c r="N38" s="3">
        <f t="shared" ca="1" si="5"/>
        <v>0.39725160001591675</v>
      </c>
      <c r="O38" s="3" t="s">
        <v>207</v>
      </c>
      <c r="P38" s="3">
        <v>36</v>
      </c>
      <c r="Q38" s="3" t="s">
        <v>210</v>
      </c>
    </row>
    <row r="39" spans="1:17" ht="21" customHeight="1">
      <c r="A39" s="3" t="s">
        <v>188</v>
      </c>
      <c r="B39" s="3" t="s">
        <v>189</v>
      </c>
      <c r="C39" s="3" t="s">
        <v>78</v>
      </c>
      <c r="D39" s="3" t="s">
        <v>96</v>
      </c>
      <c r="E39" s="3" t="s">
        <v>114</v>
      </c>
      <c r="F39" s="3" t="s">
        <v>17</v>
      </c>
      <c r="G39" s="3" t="s">
        <v>18</v>
      </c>
      <c r="H39" s="3">
        <v>88.24</v>
      </c>
      <c r="I39" s="3">
        <v>75</v>
      </c>
      <c r="J39" s="3">
        <v>76.5</v>
      </c>
      <c r="K39" s="3">
        <f t="shared" si="3"/>
        <v>75.75</v>
      </c>
      <c r="L39" s="3">
        <f t="shared" si="4"/>
        <v>54.233499999999999</v>
      </c>
      <c r="M39" s="3">
        <v>72</v>
      </c>
      <c r="N39" s="3">
        <f t="shared" ca="1" si="5"/>
        <v>0.1393162998216213</v>
      </c>
      <c r="O39" s="3" t="s">
        <v>207</v>
      </c>
      <c r="P39" s="3">
        <v>37</v>
      </c>
      <c r="Q39" s="3" t="s">
        <v>210</v>
      </c>
    </row>
    <row r="40" spans="1:17" ht="21" customHeight="1">
      <c r="A40" s="3" t="s">
        <v>112</v>
      </c>
      <c r="B40" s="3" t="s">
        <v>113</v>
      </c>
      <c r="C40" s="3" t="s">
        <v>78</v>
      </c>
      <c r="D40" s="3" t="s">
        <v>96</v>
      </c>
      <c r="E40" s="3" t="s">
        <v>114</v>
      </c>
      <c r="F40" s="3" t="s">
        <v>17</v>
      </c>
      <c r="G40" s="3" t="s">
        <v>18</v>
      </c>
      <c r="H40" s="3">
        <v>93.45</v>
      </c>
      <c r="I40" s="3">
        <v>62</v>
      </c>
      <c r="J40" s="3">
        <v>83</v>
      </c>
      <c r="K40" s="3">
        <f t="shared" si="3"/>
        <v>72.5</v>
      </c>
      <c r="L40" s="3">
        <f t="shared" si="4"/>
        <v>55.505000000000003</v>
      </c>
      <c r="M40" s="3">
        <v>35</v>
      </c>
      <c r="N40" s="3">
        <f t="shared" ca="1" si="5"/>
        <v>0.32792175101976939</v>
      </c>
      <c r="O40" s="3" t="s">
        <v>207</v>
      </c>
      <c r="P40" s="3">
        <v>38</v>
      </c>
      <c r="Q40" s="3" t="s">
        <v>210</v>
      </c>
    </row>
    <row r="41" spans="1:17" ht="21" customHeight="1">
      <c r="A41" s="3" t="s">
        <v>72</v>
      </c>
      <c r="B41" s="3" t="s">
        <v>73</v>
      </c>
      <c r="C41" s="3" t="s">
        <v>74</v>
      </c>
      <c r="D41" s="3" t="s">
        <v>75</v>
      </c>
      <c r="E41" s="3" t="s">
        <v>23</v>
      </c>
      <c r="F41" s="3" t="s">
        <v>17</v>
      </c>
      <c r="G41" s="3" t="s">
        <v>18</v>
      </c>
      <c r="H41" s="3">
        <v>94.26</v>
      </c>
      <c r="I41" s="3">
        <v>70</v>
      </c>
      <c r="J41" s="3">
        <v>76.5</v>
      </c>
      <c r="K41" s="3">
        <f t="shared" si="3"/>
        <v>73.25</v>
      </c>
      <c r="L41" s="3">
        <f t="shared" si="4"/>
        <v>56.016500000000001</v>
      </c>
      <c r="M41" s="3">
        <v>21</v>
      </c>
      <c r="N41" s="3">
        <f t="shared" ca="1" si="5"/>
        <v>0.84779189915768871</v>
      </c>
      <c r="O41" s="3" t="s">
        <v>207</v>
      </c>
      <c r="P41" s="3">
        <v>39</v>
      </c>
      <c r="Q41" s="3" t="s">
        <v>210</v>
      </c>
    </row>
    <row r="42" spans="1:17" ht="21" customHeight="1">
      <c r="A42" s="3" t="s">
        <v>152</v>
      </c>
      <c r="B42" s="3" t="s">
        <v>153</v>
      </c>
      <c r="C42" s="3" t="s">
        <v>78</v>
      </c>
      <c r="D42" s="3" t="s">
        <v>96</v>
      </c>
      <c r="E42" s="3" t="s">
        <v>23</v>
      </c>
      <c r="F42" s="3" t="s">
        <v>17</v>
      </c>
      <c r="G42" s="3" t="s">
        <v>18</v>
      </c>
      <c r="H42" s="3">
        <v>93.52</v>
      </c>
      <c r="I42" s="3">
        <v>73</v>
      </c>
      <c r="J42" s="3">
        <v>67</v>
      </c>
      <c r="K42" s="3">
        <f t="shared" si="3"/>
        <v>70</v>
      </c>
      <c r="L42" s="3">
        <f t="shared" si="4"/>
        <v>54.908000000000001</v>
      </c>
      <c r="M42" s="3">
        <v>54</v>
      </c>
      <c r="N42" s="3">
        <f t="shared" ca="1" si="5"/>
        <v>0.81985973668891332</v>
      </c>
      <c r="O42" s="3" t="s">
        <v>207</v>
      </c>
      <c r="P42" s="3">
        <v>40</v>
      </c>
      <c r="Q42" s="3" t="s">
        <v>210</v>
      </c>
    </row>
    <row r="43" spans="1:17" ht="21" customHeight="1">
      <c r="A43" s="3" t="s">
        <v>40</v>
      </c>
      <c r="B43" s="3" t="s">
        <v>41</v>
      </c>
      <c r="C43" s="3" t="s">
        <v>42</v>
      </c>
      <c r="D43" s="3" t="s">
        <v>43</v>
      </c>
      <c r="E43" s="3" t="s">
        <v>44</v>
      </c>
      <c r="F43" s="3" t="s">
        <v>17</v>
      </c>
      <c r="G43" s="3" t="s">
        <v>18</v>
      </c>
      <c r="H43" s="3">
        <v>91.87</v>
      </c>
      <c r="I43" s="3">
        <v>78</v>
      </c>
      <c r="J43" s="3">
        <v>80</v>
      </c>
      <c r="K43" s="3">
        <f t="shared" si="3"/>
        <v>79</v>
      </c>
      <c r="L43" s="3">
        <f t="shared" si="4"/>
        <v>56.498000000000005</v>
      </c>
      <c r="M43" s="3">
        <v>10</v>
      </c>
      <c r="N43" s="3">
        <f t="shared" ca="1" si="5"/>
        <v>0.38548870451526351</v>
      </c>
      <c r="O43" s="3" t="s">
        <v>207</v>
      </c>
      <c r="P43" s="3">
        <v>41</v>
      </c>
      <c r="Q43" s="3" t="s">
        <v>210</v>
      </c>
    </row>
    <row r="44" spans="1:17" ht="21" customHeight="1">
      <c r="A44" s="3" t="s">
        <v>88</v>
      </c>
      <c r="B44" s="3" t="s">
        <v>89</v>
      </c>
      <c r="C44" s="3" t="s">
        <v>42</v>
      </c>
      <c r="D44" s="3" t="s">
        <v>90</v>
      </c>
      <c r="E44" s="3" t="s">
        <v>61</v>
      </c>
      <c r="F44" s="3" t="s">
        <v>17</v>
      </c>
      <c r="G44" s="3" t="s">
        <v>18</v>
      </c>
      <c r="H44" s="3">
        <v>90.36</v>
      </c>
      <c r="I44" s="3">
        <v>75</v>
      </c>
      <c r="J44" s="3">
        <v>82.5</v>
      </c>
      <c r="K44" s="3">
        <f t="shared" si="3"/>
        <v>78.75</v>
      </c>
      <c r="L44" s="3">
        <f t="shared" si="4"/>
        <v>55.831499999999998</v>
      </c>
      <c r="M44" s="3">
        <v>26</v>
      </c>
      <c r="N44" s="3">
        <f t="shared" ca="1" si="5"/>
        <v>0.80998207332654504</v>
      </c>
      <c r="O44" s="3" t="s">
        <v>207</v>
      </c>
      <c r="P44" s="3">
        <v>42</v>
      </c>
      <c r="Q44" s="3" t="s">
        <v>210</v>
      </c>
    </row>
    <row r="45" spans="1:17" ht="21" customHeight="1">
      <c r="A45" s="3" t="s">
        <v>53</v>
      </c>
      <c r="B45" s="3" t="s">
        <v>54</v>
      </c>
      <c r="C45" s="3" t="s">
        <v>14</v>
      </c>
      <c r="D45" s="3" t="s">
        <v>15</v>
      </c>
      <c r="E45" s="3" t="s">
        <v>55</v>
      </c>
      <c r="F45" s="3" t="s">
        <v>17</v>
      </c>
      <c r="G45" s="3" t="s">
        <v>18</v>
      </c>
      <c r="H45" s="3">
        <v>92.46</v>
      </c>
      <c r="I45" s="3">
        <v>79</v>
      </c>
      <c r="J45" s="3">
        <v>76.5</v>
      </c>
      <c r="K45" s="3">
        <f t="shared" si="3"/>
        <v>77.75</v>
      </c>
      <c r="L45" s="3">
        <f t="shared" si="4"/>
        <v>56.421500000000002</v>
      </c>
      <c r="M45" s="3">
        <v>13</v>
      </c>
      <c r="N45" s="3">
        <f t="shared" ca="1" si="5"/>
        <v>0.32965585995748725</v>
      </c>
      <c r="O45" s="3" t="s">
        <v>207</v>
      </c>
      <c r="P45" s="3">
        <v>43</v>
      </c>
      <c r="Q45" s="3" t="s">
        <v>210</v>
      </c>
    </row>
    <row r="46" spans="1:17" ht="21" customHeight="1">
      <c r="A46" s="3" t="s">
        <v>76</v>
      </c>
      <c r="B46" s="3" t="s">
        <v>77</v>
      </c>
      <c r="C46" s="3" t="s">
        <v>78</v>
      </c>
      <c r="D46" s="3" t="s">
        <v>79</v>
      </c>
      <c r="E46" s="3" t="s">
        <v>16</v>
      </c>
      <c r="F46" s="3" t="s">
        <v>17</v>
      </c>
      <c r="G46" s="3" t="s">
        <v>18</v>
      </c>
      <c r="H46" s="3">
        <v>90.31</v>
      </c>
      <c r="I46" s="3">
        <v>78</v>
      </c>
      <c r="J46" s="3">
        <v>81</v>
      </c>
      <c r="K46" s="3">
        <f t="shared" si="3"/>
        <v>79.5</v>
      </c>
      <c r="L46" s="3">
        <f t="shared" si="4"/>
        <v>55.999000000000002</v>
      </c>
      <c r="M46" s="3">
        <v>22</v>
      </c>
      <c r="N46" s="3">
        <f t="shared" ca="1" si="5"/>
        <v>0.14275115089850798</v>
      </c>
      <c r="O46" s="3" t="s">
        <v>207</v>
      </c>
      <c r="P46" s="3">
        <v>44</v>
      </c>
      <c r="Q46" s="3" t="s">
        <v>210</v>
      </c>
    </row>
    <row r="47" spans="1:17" ht="21" customHeight="1">
      <c r="A47" s="3" t="s">
        <v>94</v>
      </c>
      <c r="B47" s="3" t="s">
        <v>95</v>
      </c>
      <c r="C47" s="3" t="s">
        <v>78</v>
      </c>
      <c r="D47" s="3" t="s">
        <v>96</v>
      </c>
      <c r="E47" s="3" t="s">
        <v>23</v>
      </c>
      <c r="F47" s="3" t="s">
        <v>17</v>
      </c>
      <c r="G47" s="3" t="s">
        <v>18</v>
      </c>
      <c r="H47" s="3">
        <v>91.87</v>
      </c>
      <c r="I47" s="3">
        <v>79</v>
      </c>
      <c r="J47" s="3">
        <v>81.5</v>
      </c>
      <c r="K47" s="3">
        <f t="shared" si="3"/>
        <v>80.25</v>
      </c>
      <c r="L47" s="3">
        <f t="shared" si="4"/>
        <v>56.810500000000005</v>
      </c>
      <c r="M47" s="3">
        <v>6</v>
      </c>
      <c r="N47" s="3">
        <f t="shared" ca="1" si="5"/>
        <v>0.54016523387142712</v>
      </c>
      <c r="O47" s="3" t="s">
        <v>207</v>
      </c>
      <c r="P47" s="3">
        <v>45</v>
      </c>
      <c r="Q47" s="3" t="s">
        <v>210</v>
      </c>
    </row>
    <row r="48" spans="1:17" ht="21" customHeight="1">
      <c r="A48" s="3" t="s">
        <v>125</v>
      </c>
      <c r="B48" s="3" t="s">
        <v>126</v>
      </c>
      <c r="C48" s="3" t="s">
        <v>42</v>
      </c>
      <c r="D48" s="3" t="s">
        <v>60</v>
      </c>
      <c r="E48" s="3" t="s">
        <v>61</v>
      </c>
      <c r="F48" s="3" t="s">
        <v>17</v>
      </c>
      <c r="G48" s="3" t="s">
        <v>18</v>
      </c>
      <c r="H48" s="3">
        <v>90.85</v>
      </c>
      <c r="I48" s="3">
        <v>70</v>
      </c>
      <c r="J48" s="3">
        <v>82</v>
      </c>
      <c r="K48" s="3">
        <f t="shared" si="3"/>
        <v>76</v>
      </c>
      <c r="L48" s="3">
        <f t="shared" si="4"/>
        <v>55.339999999999996</v>
      </c>
      <c r="M48" s="3">
        <v>41</v>
      </c>
      <c r="N48" s="3">
        <f t="shared" ca="1" si="5"/>
        <v>0.62252848681185835</v>
      </c>
      <c r="O48" s="3" t="s">
        <v>207</v>
      </c>
      <c r="P48" s="3">
        <v>46</v>
      </c>
      <c r="Q48" s="3" t="s">
        <v>210</v>
      </c>
    </row>
    <row r="49" spans="1:17" ht="21" customHeight="1">
      <c r="A49" s="3" t="s">
        <v>91</v>
      </c>
      <c r="B49" s="3" t="s">
        <v>92</v>
      </c>
      <c r="C49" s="3" t="s">
        <v>21</v>
      </c>
      <c r="D49" s="3" t="s">
        <v>93</v>
      </c>
      <c r="E49" s="3" t="s">
        <v>23</v>
      </c>
      <c r="F49" s="3" t="s">
        <v>17</v>
      </c>
      <c r="G49" s="3" t="s">
        <v>18</v>
      </c>
      <c r="H49" s="3">
        <v>93.79</v>
      </c>
      <c r="I49" s="3">
        <v>64</v>
      </c>
      <c r="J49" s="3">
        <v>82.5</v>
      </c>
      <c r="K49" s="3">
        <f t="shared" si="3"/>
        <v>73.25</v>
      </c>
      <c r="L49" s="3">
        <f t="shared" si="4"/>
        <v>55.828500000000005</v>
      </c>
      <c r="M49" s="3">
        <v>27</v>
      </c>
      <c r="N49" s="3">
        <f t="shared" ca="1" si="5"/>
        <v>0.14934006267442723</v>
      </c>
      <c r="O49" s="3" t="s">
        <v>207</v>
      </c>
      <c r="P49" s="3">
        <v>47</v>
      </c>
      <c r="Q49" s="3" t="s">
        <v>210</v>
      </c>
    </row>
    <row r="50" spans="1:17" ht="21" customHeight="1">
      <c r="A50" s="3" t="s">
        <v>150</v>
      </c>
      <c r="B50" s="3" t="s">
        <v>151</v>
      </c>
      <c r="C50" s="3" t="s">
        <v>42</v>
      </c>
      <c r="D50" s="3" t="s">
        <v>60</v>
      </c>
      <c r="E50" s="3" t="s">
        <v>61</v>
      </c>
      <c r="F50" s="3" t="s">
        <v>17</v>
      </c>
      <c r="G50" s="3" t="s">
        <v>18</v>
      </c>
      <c r="H50" s="3">
        <v>91.31</v>
      </c>
      <c r="I50" s="3">
        <v>70</v>
      </c>
      <c r="J50" s="3">
        <v>77.5</v>
      </c>
      <c r="K50" s="3">
        <f t="shared" si="3"/>
        <v>73.75</v>
      </c>
      <c r="L50" s="3">
        <f t="shared" si="4"/>
        <v>54.961500000000001</v>
      </c>
      <c r="M50" s="3">
        <v>53</v>
      </c>
      <c r="N50" s="3">
        <f t="shared" ca="1" si="5"/>
        <v>0.78276825327694155</v>
      </c>
      <c r="O50" s="3" t="s">
        <v>207</v>
      </c>
      <c r="P50" s="3">
        <v>48</v>
      </c>
      <c r="Q50" s="3" t="s">
        <v>210</v>
      </c>
    </row>
    <row r="51" spans="1:17" ht="21" customHeight="1">
      <c r="A51" s="3" t="s">
        <v>80</v>
      </c>
      <c r="B51" s="3" t="s">
        <v>81</v>
      </c>
      <c r="C51" s="3" t="s">
        <v>82</v>
      </c>
      <c r="D51" s="3" t="s">
        <v>83</v>
      </c>
      <c r="E51" s="3" t="s">
        <v>16</v>
      </c>
      <c r="F51" s="3" t="s">
        <v>17</v>
      </c>
      <c r="G51" s="3" t="s">
        <v>18</v>
      </c>
      <c r="H51" s="3">
        <v>90.39</v>
      </c>
      <c r="I51" s="3">
        <v>77</v>
      </c>
      <c r="J51" s="3">
        <v>81</v>
      </c>
      <c r="K51" s="3">
        <f t="shared" si="3"/>
        <v>79</v>
      </c>
      <c r="L51" s="3">
        <f t="shared" si="4"/>
        <v>55.905999999999999</v>
      </c>
      <c r="M51" s="3">
        <v>23</v>
      </c>
      <c r="N51" s="3">
        <f t="shared" ca="1" si="5"/>
        <v>0.58973253866641606</v>
      </c>
      <c r="O51" s="3" t="s">
        <v>207</v>
      </c>
      <c r="P51" s="3">
        <v>49</v>
      </c>
      <c r="Q51" s="3" t="s">
        <v>210</v>
      </c>
    </row>
    <row r="52" spans="1:17" ht="21" customHeight="1">
      <c r="A52" s="3" t="s">
        <v>106</v>
      </c>
      <c r="B52" s="3" t="s">
        <v>107</v>
      </c>
      <c r="C52" s="3" t="s">
        <v>21</v>
      </c>
      <c r="D52" s="3" t="s">
        <v>47</v>
      </c>
      <c r="E52" s="3" t="s">
        <v>16</v>
      </c>
      <c r="F52" s="3" t="s">
        <v>17</v>
      </c>
      <c r="G52" s="3" t="s">
        <v>18</v>
      </c>
      <c r="H52" s="3">
        <v>91.13</v>
      </c>
      <c r="I52" s="3">
        <v>70</v>
      </c>
      <c r="J52" s="3">
        <v>83</v>
      </c>
      <c r="K52" s="3">
        <f t="shared" si="3"/>
        <v>76.5</v>
      </c>
      <c r="L52" s="3">
        <f t="shared" si="4"/>
        <v>55.576999999999998</v>
      </c>
      <c r="M52" s="3">
        <v>32</v>
      </c>
      <c r="N52" s="3">
        <f t="shared" ca="1" si="5"/>
        <v>0.61631035249574406</v>
      </c>
      <c r="O52" s="3" t="s">
        <v>207</v>
      </c>
      <c r="P52" s="3">
        <v>50</v>
      </c>
      <c r="Q52" s="3" t="s">
        <v>210</v>
      </c>
    </row>
    <row r="53" spans="1:17" ht="21" customHeight="1">
      <c r="A53" s="3" t="s">
        <v>192</v>
      </c>
      <c r="B53" s="3" t="s">
        <v>193</v>
      </c>
      <c r="C53" s="3" t="s">
        <v>14</v>
      </c>
      <c r="D53" s="3" t="s">
        <v>15</v>
      </c>
      <c r="E53" s="3" t="s">
        <v>16</v>
      </c>
      <c r="F53" s="3" t="s">
        <v>17</v>
      </c>
      <c r="G53" s="3" t="s">
        <v>18</v>
      </c>
      <c r="H53" s="3">
        <v>91.96</v>
      </c>
      <c r="I53" s="3">
        <v>72</v>
      </c>
      <c r="J53" s="3">
        <v>66</v>
      </c>
      <c r="K53" s="3">
        <f t="shared" si="3"/>
        <v>69</v>
      </c>
      <c r="L53" s="3">
        <f t="shared" si="4"/>
        <v>54.033999999999999</v>
      </c>
      <c r="M53" s="3">
        <v>74</v>
      </c>
      <c r="N53" s="3">
        <f t="shared" ca="1" si="5"/>
        <v>0.46095994201352153</v>
      </c>
      <c r="O53" s="3" t="s">
        <v>207</v>
      </c>
      <c r="P53" s="3">
        <v>51</v>
      </c>
      <c r="Q53" s="3" t="s">
        <v>210</v>
      </c>
    </row>
    <row r="54" spans="1:17" ht="21" customHeight="1">
      <c r="A54" s="3" t="s">
        <v>135</v>
      </c>
      <c r="B54" s="3" t="s">
        <v>136</v>
      </c>
      <c r="C54" s="3" t="s">
        <v>74</v>
      </c>
      <c r="D54" s="3" t="s">
        <v>75</v>
      </c>
      <c r="E54" s="3" t="s">
        <v>23</v>
      </c>
      <c r="F54" s="3" t="s">
        <v>17</v>
      </c>
      <c r="G54" s="3" t="s">
        <v>18</v>
      </c>
      <c r="H54" s="3">
        <v>94.47</v>
      </c>
      <c r="I54" s="3">
        <v>70</v>
      </c>
      <c r="J54" s="3">
        <v>69</v>
      </c>
      <c r="K54" s="3">
        <f t="shared" si="3"/>
        <v>69.5</v>
      </c>
      <c r="L54" s="3">
        <f t="shared" si="4"/>
        <v>55.163000000000004</v>
      </c>
      <c r="M54" s="3">
        <v>46</v>
      </c>
      <c r="N54" s="3">
        <f t="shared" ca="1" si="5"/>
        <v>0.92095333714302918</v>
      </c>
      <c r="O54" s="3" t="s">
        <v>207</v>
      </c>
      <c r="P54" s="3">
        <v>52</v>
      </c>
      <c r="Q54" s="3" t="s">
        <v>210</v>
      </c>
    </row>
    <row r="55" spans="1:17" ht="21" customHeight="1">
      <c r="A55" s="3" t="s">
        <v>110</v>
      </c>
      <c r="B55" s="3" t="s">
        <v>111</v>
      </c>
      <c r="C55" s="3" t="s">
        <v>74</v>
      </c>
      <c r="D55" s="3" t="s">
        <v>75</v>
      </c>
      <c r="E55" s="3" t="s">
        <v>23</v>
      </c>
      <c r="F55" s="3" t="s">
        <v>17</v>
      </c>
      <c r="G55" s="3" t="s">
        <v>18</v>
      </c>
      <c r="H55" s="3">
        <v>93.97</v>
      </c>
      <c r="I55" s="3">
        <v>67</v>
      </c>
      <c r="J55" s="3">
        <v>76.5</v>
      </c>
      <c r="K55" s="3">
        <f t="shared" si="3"/>
        <v>71.75</v>
      </c>
      <c r="L55" s="3">
        <f t="shared" si="4"/>
        <v>55.525500000000001</v>
      </c>
      <c r="M55" s="3">
        <v>34</v>
      </c>
      <c r="N55" s="3">
        <f t="shared" ca="1" si="5"/>
        <v>0.73290239853859185</v>
      </c>
      <c r="O55" s="3" t="s">
        <v>207</v>
      </c>
      <c r="P55" s="3">
        <v>53</v>
      </c>
      <c r="Q55" s="3" t="s">
        <v>210</v>
      </c>
    </row>
    <row r="56" spans="1:17" ht="21" customHeight="1">
      <c r="A56" s="3" t="s">
        <v>160</v>
      </c>
      <c r="B56" s="3" t="s">
        <v>161</v>
      </c>
      <c r="C56" s="3" t="s">
        <v>21</v>
      </c>
      <c r="D56" s="3" t="s">
        <v>30</v>
      </c>
      <c r="E56" s="3" t="s">
        <v>16</v>
      </c>
      <c r="F56" s="3" t="s">
        <v>17</v>
      </c>
      <c r="G56" s="3" t="s">
        <v>18</v>
      </c>
      <c r="H56" s="3">
        <v>93.95</v>
      </c>
      <c r="I56" s="3">
        <v>57</v>
      </c>
      <c r="J56" s="3">
        <v>80</v>
      </c>
      <c r="K56" s="3">
        <f t="shared" si="3"/>
        <v>68.5</v>
      </c>
      <c r="L56" s="3">
        <f t="shared" si="4"/>
        <v>54.705000000000005</v>
      </c>
      <c r="M56" s="3">
        <v>58</v>
      </c>
      <c r="N56" s="3">
        <f t="shared" ca="1" si="5"/>
        <v>0.61799823427538136</v>
      </c>
      <c r="O56" s="3" t="s">
        <v>207</v>
      </c>
      <c r="P56" s="3">
        <v>54</v>
      </c>
      <c r="Q56" s="3" t="s">
        <v>210</v>
      </c>
    </row>
    <row r="57" spans="1:17" ht="21" customHeight="1">
      <c r="A57" s="3" t="s">
        <v>194</v>
      </c>
      <c r="B57" s="3" t="s">
        <v>195</v>
      </c>
      <c r="C57" s="3" t="s">
        <v>42</v>
      </c>
      <c r="D57" s="3" t="s">
        <v>60</v>
      </c>
      <c r="E57" s="3" t="s">
        <v>44</v>
      </c>
      <c r="F57" s="3" t="s">
        <v>17</v>
      </c>
      <c r="G57" s="3" t="s">
        <v>18</v>
      </c>
      <c r="H57" s="3">
        <v>90.34</v>
      </c>
      <c r="I57" s="3">
        <v>70</v>
      </c>
      <c r="J57" s="3">
        <v>73</v>
      </c>
      <c r="K57" s="3">
        <f t="shared" si="3"/>
        <v>71.5</v>
      </c>
      <c r="L57" s="3">
        <f t="shared" si="4"/>
        <v>54.011000000000003</v>
      </c>
      <c r="M57" s="3">
        <v>75</v>
      </c>
      <c r="N57" s="3">
        <f t="shared" ca="1" si="5"/>
        <v>0.19076036912310501</v>
      </c>
      <c r="O57" s="3" t="s">
        <v>207</v>
      </c>
      <c r="P57" s="3">
        <v>55</v>
      </c>
      <c r="Q57" s="3" t="s">
        <v>210</v>
      </c>
    </row>
    <row r="58" spans="1:17" ht="21" customHeight="1">
      <c r="A58" s="3" t="s">
        <v>70</v>
      </c>
      <c r="B58" s="3" t="s">
        <v>71</v>
      </c>
      <c r="C58" s="3" t="s">
        <v>14</v>
      </c>
      <c r="D58" s="3" t="s">
        <v>15</v>
      </c>
      <c r="E58" s="3" t="s">
        <v>55</v>
      </c>
      <c r="F58" s="3" t="s">
        <v>17</v>
      </c>
      <c r="G58" s="3" t="s">
        <v>18</v>
      </c>
      <c r="H58" s="3">
        <v>92.73</v>
      </c>
      <c r="I58" s="3">
        <v>73</v>
      </c>
      <c r="J58" s="3">
        <v>78.5</v>
      </c>
      <c r="K58" s="3">
        <f t="shared" si="3"/>
        <v>75.75</v>
      </c>
      <c r="L58" s="3">
        <f t="shared" si="4"/>
        <v>56.029500000000006</v>
      </c>
      <c r="M58" s="3">
        <v>20</v>
      </c>
      <c r="N58" s="3">
        <f t="shared" ca="1" si="5"/>
        <v>0.27613653427518781</v>
      </c>
      <c r="O58" s="3" t="s">
        <v>207</v>
      </c>
      <c r="P58" s="3">
        <v>56</v>
      </c>
      <c r="Q58" s="3" t="s">
        <v>210</v>
      </c>
    </row>
    <row r="59" spans="1:17" ht="21" customHeight="1">
      <c r="A59" s="3" t="s">
        <v>127</v>
      </c>
      <c r="B59" s="3" t="s">
        <v>128</v>
      </c>
      <c r="C59" s="3" t="s">
        <v>14</v>
      </c>
      <c r="D59" s="3" t="s">
        <v>15</v>
      </c>
      <c r="E59" s="3" t="s">
        <v>55</v>
      </c>
      <c r="F59" s="3" t="s">
        <v>17</v>
      </c>
      <c r="G59" s="3" t="s">
        <v>18</v>
      </c>
      <c r="H59" s="3">
        <v>92.93</v>
      </c>
      <c r="I59" s="3">
        <v>60</v>
      </c>
      <c r="J59" s="3">
        <v>84.5</v>
      </c>
      <c r="K59" s="3">
        <f t="shared" si="3"/>
        <v>72.25</v>
      </c>
      <c r="L59" s="3">
        <f t="shared" si="4"/>
        <v>55.234500000000004</v>
      </c>
      <c r="M59" s="3">
        <v>42</v>
      </c>
      <c r="N59" s="3">
        <f t="shared" ca="1" si="5"/>
        <v>0.69496377022198619</v>
      </c>
      <c r="O59" s="3" t="s">
        <v>207</v>
      </c>
      <c r="P59" s="3">
        <v>57</v>
      </c>
      <c r="Q59" s="3" t="s">
        <v>210</v>
      </c>
    </row>
    <row r="60" spans="1:17" ht="21" customHeight="1">
      <c r="A60" s="3" t="s">
        <v>137</v>
      </c>
      <c r="B60" s="3" t="s">
        <v>138</v>
      </c>
      <c r="C60" s="3" t="s">
        <v>21</v>
      </c>
      <c r="D60" s="3" t="s">
        <v>47</v>
      </c>
      <c r="E60" s="3" t="s">
        <v>16</v>
      </c>
      <c r="F60" s="3" t="s">
        <v>17</v>
      </c>
      <c r="G60" s="3" t="s">
        <v>18</v>
      </c>
      <c r="H60" s="3">
        <v>90.51</v>
      </c>
      <c r="I60" s="3">
        <v>66</v>
      </c>
      <c r="J60" s="3">
        <v>85.5</v>
      </c>
      <c r="K60" s="3">
        <f t="shared" si="3"/>
        <v>75.75</v>
      </c>
      <c r="L60" s="3">
        <f t="shared" si="4"/>
        <v>55.141500000000001</v>
      </c>
      <c r="M60" s="3">
        <v>47</v>
      </c>
      <c r="N60" s="3">
        <f t="shared" ca="1" si="5"/>
        <v>6.1533045619318827E-2</v>
      </c>
      <c r="O60" s="3" t="s">
        <v>207</v>
      </c>
      <c r="P60" s="3">
        <v>58</v>
      </c>
      <c r="Q60" s="3" t="s">
        <v>210</v>
      </c>
    </row>
    <row r="61" spans="1:17" ht="21" customHeight="1">
      <c r="A61" s="3" t="s">
        <v>180</v>
      </c>
      <c r="B61" s="3" t="s">
        <v>181</v>
      </c>
      <c r="C61" s="3" t="s">
        <v>74</v>
      </c>
      <c r="D61" s="3" t="s">
        <v>75</v>
      </c>
      <c r="E61" s="3" t="s">
        <v>23</v>
      </c>
      <c r="F61" s="3" t="s">
        <v>17</v>
      </c>
      <c r="G61" s="3" t="s">
        <v>18</v>
      </c>
      <c r="H61" s="3">
        <v>92.68</v>
      </c>
      <c r="I61" s="3">
        <v>63</v>
      </c>
      <c r="J61" s="3">
        <v>75.5</v>
      </c>
      <c r="K61" s="3">
        <f t="shared" si="3"/>
        <v>69.25</v>
      </c>
      <c r="L61" s="3">
        <f t="shared" si="4"/>
        <v>54.384500000000003</v>
      </c>
      <c r="M61" s="3">
        <v>68</v>
      </c>
      <c r="N61" s="3">
        <f t="shared" ca="1" si="5"/>
        <v>0.5784863443977708</v>
      </c>
      <c r="O61" s="3" t="s">
        <v>207</v>
      </c>
      <c r="P61" s="3">
        <v>59</v>
      </c>
      <c r="Q61" s="3" t="s">
        <v>210</v>
      </c>
    </row>
    <row r="62" spans="1:17" ht="21" customHeight="1">
      <c r="A62" s="3" t="s">
        <v>31</v>
      </c>
      <c r="B62" s="3" t="s">
        <v>32</v>
      </c>
      <c r="C62" s="3" t="s">
        <v>26</v>
      </c>
      <c r="D62" s="3" t="s">
        <v>27</v>
      </c>
      <c r="E62" s="3" t="s">
        <v>16</v>
      </c>
      <c r="F62" s="3" t="s">
        <v>17</v>
      </c>
      <c r="G62" s="3" t="s">
        <v>18</v>
      </c>
      <c r="H62" s="3">
        <v>94.41</v>
      </c>
      <c r="I62" s="3">
        <v>76</v>
      </c>
      <c r="J62" s="3">
        <v>77.5</v>
      </c>
      <c r="K62" s="3">
        <f t="shared" si="3"/>
        <v>76.75</v>
      </c>
      <c r="L62" s="3">
        <f t="shared" si="4"/>
        <v>56.951500000000003</v>
      </c>
      <c r="M62" s="3">
        <v>5</v>
      </c>
      <c r="N62" s="3">
        <f t="shared" ca="1" si="5"/>
        <v>0.79494072103141811</v>
      </c>
      <c r="O62" s="3" t="s">
        <v>208</v>
      </c>
      <c r="P62" s="3">
        <v>60</v>
      </c>
      <c r="Q62" s="3" t="s">
        <v>211</v>
      </c>
    </row>
    <row r="63" spans="1:17" ht="21" customHeight="1">
      <c r="A63" s="3" t="s">
        <v>38</v>
      </c>
      <c r="B63" s="3" t="s">
        <v>39</v>
      </c>
      <c r="C63" s="3" t="s">
        <v>26</v>
      </c>
      <c r="D63" s="3" t="s">
        <v>27</v>
      </c>
      <c r="E63" s="3" t="s">
        <v>16</v>
      </c>
      <c r="F63" s="3" t="s">
        <v>17</v>
      </c>
      <c r="G63" s="3" t="s">
        <v>18</v>
      </c>
      <c r="H63" s="3">
        <v>92.38</v>
      </c>
      <c r="I63" s="3">
        <v>73</v>
      </c>
      <c r="J63" s="3">
        <v>84</v>
      </c>
      <c r="K63" s="3">
        <f t="shared" si="3"/>
        <v>78.5</v>
      </c>
      <c r="L63" s="3">
        <f t="shared" si="4"/>
        <v>56.576999999999998</v>
      </c>
      <c r="M63" s="3">
        <v>9</v>
      </c>
      <c r="N63" s="3">
        <f t="shared" ca="1" si="5"/>
        <v>3.9265572335454024E-3</v>
      </c>
      <c r="O63" s="3" t="s">
        <v>208</v>
      </c>
      <c r="P63" s="3">
        <v>61</v>
      </c>
      <c r="Q63" s="3" t="s">
        <v>211</v>
      </c>
    </row>
    <row r="64" spans="1:17" ht="21" customHeight="1">
      <c r="A64" s="3" t="s">
        <v>164</v>
      </c>
      <c r="B64" s="3" t="s">
        <v>165</v>
      </c>
      <c r="C64" s="3" t="s">
        <v>26</v>
      </c>
      <c r="D64" s="3" t="s">
        <v>35</v>
      </c>
      <c r="E64" s="3" t="s">
        <v>23</v>
      </c>
      <c r="F64" s="3" t="s">
        <v>17</v>
      </c>
      <c r="G64" s="3" t="s">
        <v>18</v>
      </c>
      <c r="H64" s="3">
        <v>88.97</v>
      </c>
      <c r="I64" s="3">
        <v>81</v>
      </c>
      <c r="J64" s="3">
        <v>71.5</v>
      </c>
      <c r="K64" s="3">
        <f t="shared" si="3"/>
        <v>76.25</v>
      </c>
      <c r="L64" s="3">
        <f t="shared" si="4"/>
        <v>54.650500000000001</v>
      </c>
      <c r="M64" s="3">
        <v>60</v>
      </c>
      <c r="N64" s="3">
        <f t="shared" ca="1" si="5"/>
        <v>0.88730169130846481</v>
      </c>
      <c r="O64" s="3" t="s">
        <v>208</v>
      </c>
      <c r="P64" s="3">
        <v>62</v>
      </c>
      <c r="Q64" s="3" t="s">
        <v>211</v>
      </c>
    </row>
    <row r="65" spans="1:17" ht="21" customHeight="1">
      <c r="A65" s="3" t="s">
        <v>68</v>
      </c>
      <c r="B65" s="3" t="s">
        <v>69</v>
      </c>
      <c r="C65" s="3" t="s">
        <v>26</v>
      </c>
      <c r="D65" s="3" t="s">
        <v>35</v>
      </c>
      <c r="E65" s="3" t="s">
        <v>23</v>
      </c>
      <c r="F65" s="3" t="s">
        <v>17</v>
      </c>
      <c r="G65" s="3" t="s">
        <v>18</v>
      </c>
      <c r="H65" s="3">
        <v>90.28</v>
      </c>
      <c r="I65" s="3">
        <v>80</v>
      </c>
      <c r="J65" s="3">
        <v>79.5</v>
      </c>
      <c r="K65" s="3">
        <f t="shared" si="3"/>
        <v>79.75</v>
      </c>
      <c r="L65" s="3">
        <f t="shared" si="4"/>
        <v>56.049500000000002</v>
      </c>
      <c r="M65" s="3">
        <v>19</v>
      </c>
      <c r="N65" s="3">
        <f t="shared" ca="1" si="5"/>
        <v>0.17122365373714299</v>
      </c>
      <c r="O65" s="3" t="s">
        <v>208</v>
      </c>
      <c r="P65" s="3">
        <v>63</v>
      </c>
      <c r="Q65" s="3" t="s">
        <v>211</v>
      </c>
    </row>
    <row r="66" spans="1:17" ht="21" customHeight="1">
      <c r="A66" s="3" t="s">
        <v>172</v>
      </c>
      <c r="B66" s="3" t="s">
        <v>173</v>
      </c>
      <c r="C66" s="3" t="s">
        <v>26</v>
      </c>
      <c r="D66" s="3" t="s">
        <v>35</v>
      </c>
      <c r="E66" s="3" t="s">
        <v>16</v>
      </c>
      <c r="F66" s="3" t="s">
        <v>17</v>
      </c>
      <c r="G66" s="3" t="s">
        <v>18</v>
      </c>
      <c r="H66" s="3">
        <v>89.77</v>
      </c>
      <c r="I66" s="3">
        <v>68</v>
      </c>
      <c r="J66" s="3">
        <v>81</v>
      </c>
      <c r="K66" s="3">
        <f t="shared" si="3"/>
        <v>74.5</v>
      </c>
      <c r="L66" s="3">
        <f t="shared" si="4"/>
        <v>54.533000000000001</v>
      </c>
      <c r="M66" s="3">
        <v>64</v>
      </c>
      <c r="N66" s="3">
        <f t="shared" ca="1" si="5"/>
        <v>0.4441343376164868</v>
      </c>
      <c r="O66" s="3" t="s">
        <v>208</v>
      </c>
      <c r="P66" s="3">
        <v>64</v>
      </c>
      <c r="Q66" s="3" t="s">
        <v>211</v>
      </c>
    </row>
    <row r="67" spans="1:17" ht="21" customHeight="1">
      <c r="A67" s="3" t="s">
        <v>141</v>
      </c>
      <c r="B67" s="3" t="s">
        <v>142</v>
      </c>
      <c r="C67" s="3" t="s">
        <v>26</v>
      </c>
      <c r="D67" s="3" t="s">
        <v>27</v>
      </c>
      <c r="E67" s="3" t="s">
        <v>16</v>
      </c>
      <c r="F67" s="3" t="s">
        <v>17</v>
      </c>
      <c r="G67" s="3" t="s">
        <v>18</v>
      </c>
      <c r="H67" s="3">
        <v>93.13</v>
      </c>
      <c r="I67" s="3">
        <v>76</v>
      </c>
      <c r="J67" s="3">
        <v>67</v>
      </c>
      <c r="K67" s="3">
        <f t="shared" ref="K67:K80" si="6">(I67+J67)/2</f>
        <v>71.5</v>
      </c>
      <c r="L67" s="3">
        <f t="shared" ref="L67:L80" si="7">H67*40%+K67*25%</f>
        <v>55.127000000000002</v>
      </c>
      <c r="M67" s="3">
        <v>49</v>
      </c>
      <c r="N67" s="3">
        <f t="shared" ref="N67:N80" ca="1" si="8">RAND()</f>
        <v>0.38801131998455762</v>
      </c>
      <c r="O67" s="3" t="s">
        <v>208</v>
      </c>
      <c r="P67" s="3">
        <v>65</v>
      </c>
      <c r="Q67" s="3" t="s">
        <v>211</v>
      </c>
    </row>
    <row r="68" spans="1:17" ht="21" customHeight="1">
      <c r="A68" s="3" t="s">
        <v>24</v>
      </c>
      <c r="B68" s="3" t="s">
        <v>25</v>
      </c>
      <c r="C68" s="3" t="s">
        <v>26</v>
      </c>
      <c r="D68" s="3" t="s">
        <v>27</v>
      </c>
      <c r="E68" s="3" t="s">
        <v>16</v>
      </c>
      <c r="F68" s="3" t="s">
        <v>17</v>
      </c>
      <c r="G68" s="3" t="s">
        <v>18</v>
      </c>
      <c r="H68" s="3">
        <v>94.53</v>
      </c>
      <c r="I68" s="3">
        <v>76</v>
      </c>
      <c r="J68" s="3">
        <v>82</v>
      </c>
      <c r="K68" s="3">
        <f t="shared" si="6"/>
        <v>79</v>
      </c>
      <c r="L68" s="3">
        <f t="shared" si="7"/>
        <v>57.562000000000005</v>
      </c>
      <c r="M68" s="3">
        <v>3</v>
      </c>
      <c r="N68" s="3">
        <f t="shared" ca="1" si="8"/>
        <v>0.6571851548200236</v>
      </c>
      <c r="O68" s="3" t="s">
        <v>208</v>
      </c>
      <c r="P68" s="3">
        <v>66</v>
      </c>
      <c r="Q68" s="3" t="s">
        <v>211</v>
      </c>
    </row>
    <row r="69" spans="1:17" ht="21" customHeight="1">
      <c r="A69" s="3" t="s">
        <v>108</v>
      </c>
      <c r="B69" s="3" t="s">
        <v>109</v>
      </c>
      <c r="C69" s="3" t="s">
        <v>50</v>
      </c>
      <c r="D69" s="3" t="s">
        <v>51</v>
      </c>
      <c r="E69" s="3" t="s">
        <v>16</v>
      </c>
      <c r="F69" s="3" t="s">
        <v>17</v>
      </c>
      <c r="G69" s="3" t="s">
        <v>52</v>
      </c>
      <c r="H69" s="3">
        <v>91.35</v>
      </c>
      <c r="I69" s="3">
        <v>77</v>
      </c>
      <c r="J69" s="3">
        <v>75</v>
      </c>
      <c r="K69" s="3">
        <f t="shared" si="6"/>
        <v>76</v>
      </c>
      <c r="L69" s="3">
        <f t="shared" si="7"/>
        <v>55.54</v>
      </c>
      <c r="M69" s="3">
        <v>33</v>
      </c>
      <c r="N69" s="3">
        <f t="shared" ca="1" si="8"/>
        <v>0.71713419882090057</v>
      </c>
      <c r="O69" s="3" t="s">
        <v>208</v>
      </c>
      <c r="P69" s="3">
        <v>67</v>
      </c>
      <c r="Q69" s="3" t="s">
        <v>211</v>
      </c>
    </row>
    <row r="70" spans="1:17" ht="21" customHeight="1">
      <c r="A70" s="3" t="s">
        <v>48</v>
      </c>
      <c r="B70" s="3" t="s">
        <v>49</v>
      </c>
      <c r="C70" s="3" t="s">
        <v>50</v>
      </c>
      <c r="D70" s="3" t="s">
        <v>51</v>
      </c>
      <c r="E70" s="3" t="s">
        <v>16</v>
      </c>
      <c r="F70" s="3" t="s">
        <v>17</v>
      </c>
      <c r="G70" s="3" t="s">
        <v>52</v>
      </c>
      <c r="H70" s="3">
        <v>93.14</v>
      </c>
      <c r="I70" s="3">
        <v>71</v>
      </c>
      <c r="J70" s="3">
        <v>82.5</v>
      </c>
      <c r="K70" s="3">
        <f t="shared" si="6"/>
        <v>76.75</v>
      </c>
      <c r="L70" s="3">
        <f t="shared" si="7"/>
        <v>56.4435</v>
      </c>
      <c r="M70" s="3">
        <v>12</v>
      </c>
      <c r="N70" s="3">
        <f t="shared" ca="1" si="8"/>
        <v>0.17784212637697827</v>
      </c>
      <c r="O70" s="3" t="s">
        <v>208</v>
      </c>
      <c r="P70" s="3">
        <v>68</v>
      </c>
      <c r="Q70" s="3" t="s">
        <v>211</v>
      </c>
    </row>
    <row r="71" spans="1:17" ht="21" customHeight="1">
      <c r="A71" s="3" t="s">
        <v>56</v>
      </c>
      <c r="B71" s="3" t="s">
        <v>57</v>
      </c>
      <c r="C71" s="3" t="s">
        <v>26</v>
      </c>
      <c r="D71" s="3" t="s">
        <v>27</v>
      </c>
      <c r="E71" s="3" t="s">
        <v>16</v>
      </c>
      <c r="F71" s="3" t="s">
        <v>17</v>
      </c>
      <c r="G71" s="3" t="s">
        <v>18</v>
      </c>
      <c r="H71" s="3">
        <v>94.16</v>
      </c>
      <c r="I71" s="3">
        <v>72</v>
      </c>
      <c r="J71" s="3">
        <v>78</v>
      </c>
      <c r="K71" s="3">
        <f t="shared" si="6"/>
        <v>75</v>
      </c>
      <c r="L71" s="3">
        <f t="shared" si="7"/>
        <v>56.414000000000001</v>
      </c>
      <c r="M71" s="3">
        <v>14</v>
      </c>
      <c r="N71" s="3">
        <f t="shared" ca="1" si="8"/>
        <v>0.27836418724430878</v>
      </c>
      <c r="O71" s="3" t="s">
        <v>208</v>
      </c>
      <c r="P71" s="3">
        <v>69</v>
      </c>
      <c r="Q71" s="3" t="s">
        <v>211</v>
      </c>
    </row>
    <row r="72" spans="1:17" ht="21" customHeight="1">
      <c r="A72" s="3" t="s">
        <v>170</v>
      </c>
      <c r="B72" s="3" t="s">
        <v>171</v>
      </c>
      <c r="C72" s="3" t="s">
        <v>26</v>
      </c>
      <c r="D72" s="3" t="s">
        <v>35</v>
      </c>
      <c r="E72" s="3" t="s">
        <v>16</v>
      </c>
      <c r="F72" s="3" t="s">
        <v>17</v>
      </c>
      <c r="G72" s="3" t="s">
        <v>18</v>
      </c>
      <c r="H72" s="3">
        <v>91.13</v>
      </c>
      <c r="I72" s="3">
        <v>68</v>
      </c>
      <c r="J72" s="3">
        <v>77</v>
      </c>
      <c r="K72" s="3">
        <f t="shared" si="6"/>
        <v>72.5</v>
      </c>
      <c r="L72" s="3">
        <f t="shared" si="7"/>
        <v>54.576999999999998</v>
      </c>
      <c r="M72" s="3">
        <v>63</v>
      </c>
      <c r="N72" s="3">
        <f t="shared" ca="1" si="8"/>
        <v>0.91488881172480174</v>
      </c>
      <c r="O72" s="3" t="s">
        <v>208</v>
      </c>
      <c r="P72" s="3">
        <v>70</v>
      </c>
      <c r="Q72" s="3" t="s">
        <v>211</v>
      </c>
    </row>
    <row r="73" spans="1:17" ht="21" customHeight="1">
      <c r="A73" s="3" t="s">
        <v>184</v>
      </c>
      <c r="B73" s="3" t="s">
        <v>185</v>
      </c>
      <c r="C73" s="3" t="s">
        <v>50</v>
      </c>
      <c r="D73" s="3" t="s">
        <v>51</v>
      </c>
      <c r="E73" s="3" t="s">
        <v>16</v>
      </c>
      <c r="F73" s="3" t="s">
        <v>17</v>
      </c>
      <c r="G73" s="3" t="s">
        <v>52</v>
      </c>
      <c r="H73" s="3">
        <v>91.76</v>
      </c>
      <c r="I73" s="3">
        <v>76</v>
      </c>
      <c r="J73" s="3">
        <v>64.5</v>
      </c>
      <c r="K73" s="3">
        <f t="shared" si="6"/>
        <v>70.25</v>
      </c>
      <c r="L73" s="3">
        <f t="shared" si="7"/>
        <v>54.266500000000001</v>
      </c>
      <c r="M73" s="3">
        <v>70</v>
      </c>
      <c r="N73" s="3">
        <f t="shared" ca="1" si="8"/>
        <v>0.6040711687794218</v>
      </c>
      <c r="O73" s="3" t="s">
        <v>208</v>
      </c>
      <c r="P73" s="3">
        <v>71</v>
      </c>
      <c r="Q73" s="3" t="s">
        <v>211</v>
      </c>
    </row>
    <row r="74" spans="1:17" ht="21" customHeight="1">
      <c r="A74" s="3" t="s">
        <v>84</v>
      </c>
      <c r="B74" s="3" t="s">
        <v>85</v>
      </c>
      <c r="C74" s="3" t="s">
        <v>26</v>
      </c>
      <c r="D74" s="3" t="s">
        <v>35</v>
      </c>
      <c r="E74" s="3" t="s">
        <v>23</v>
      </c>
      <c r="F74" s="3" t="s">
        <v>17</v>
      </c>
      <c r="G74" s="3" t="s">
        <v>18</v>
      </c>
      <c r="H74" s="3">
        <v>90.77</v>
      </c>
      <c r="I74" s="3">
        <v>72</v>
      </c>
      <c r="J74" s="3">
        <v>84.5</v>
      </c>
      <c r="K74" s="3">
        <f t="shared" si="6"/>
        <v>78.25</v>
      </c>
      <c r="L74" s="3">
        <f t="shared" si="7"/>
        <v>55.8705</v>
      </c>
      <c r="M74" s="3">
        <v>24</v>
      </c>
      <c r="N74" s="3">
        <f t="shared" ca="1" si="8"/>
        <v>0.69345555807528392</v>
      </c>
      <c r="O74" s="3" t="s">
        <v>208</v>
      </c>
      <c r="P74" s="3">
        <v>72</v>
      </c>
      <c r="Q74" s="3" t="s">
        <v>211</v>
      </c>
    </row>
    <row r="75" spans="1:17" ht="21" customHeight="1">
      <c r="A75" s="3" t="s">
        <v>176</v>
      </c>
      <c r="B75" s="3" t="s">
        <v>177</v>
      </c>
      <c r="C75" s="3" t="s">
        <v>50</v>
      </c>
      <c r="D75" s="3" t="s">
        <v>105</v>
      </c>
      <c r="E75" s="3" t="s">
        <v>16</v>
      </c>
      <c r="F75" s="3" t="s">
        <v>17</v>
      </c>
      <c r="G75" s="3" t="s">
        <v>52</v>
      </c>
      <c r="H75" s="3">
        <v>92.29</v>
      </c>
      <c r="I75" s="3">
        <v>71</v>
      </c>
      <c r="J75" s="3">
        <v>69.5</v>
      </c>
      <c r="K75" s="3">
        <f t="shared" si="6"/>
        <v>70.25</v>
      </c>
      <c r="L75" s="3">
        <f t="shared" si="7"/>
        <v>54.478500000000004</v>
      </c>
      <c r="M75" s="3">
        <v>66</v>
      </c>
      <c r="N75" s="3">
        <f t="shared" ca="1" si="8"/>
        <v>0.60763854728632816</v>
      </c>
      <c r="O75" s="3" t="s">
        <v>208</v>
      </c>
      <c r="P75" s="3">
        <v>73</v>
      </c>
      <c r="Q75" s="3" t="s">
        <v>211</v>
      </c>
    </row>
    <row r="76" spans="1:17" ht="21" customHeight="1">
      <c r="A76" s="3" t="s">
        <v>117</v>
      </c>
      <c r="B76" s="3" t="s">
        <v>118</v>
      </c>
      <c r="C76" s="3" t="s">
        <v>50</v>
      </c>
      <c r="D76" s="3" t="s">
        <v>51</v>
      </c>
      <c r="E76" s="3" t="s">
        <v>16</v>
      </c>
      <c r="F76" s="3" t="s">
        <v>17</v>
      </c>
      <c r="G76" s="3" t="s">
        <v>52</v>
      </c>
      <c r="H76" s="3">
        <v>92.32</v>
      </c>
      <c r="I76" s="3">
        <v>66</v>
      </c>
      <c r="J76" s="3">
        <v>82.5</v>
      </c>
      <c r="K76" s="3">
        <f t="shared" si="6"/>
        <v>74.25</v>
      </c>
      <c r="L76" s="3">
        <f t="shared" si="7"/>
        <v>55.490499999999997</v>
      </c>
      <c r="M76" s="3">
        <v>37</v>
      </c>
      <c r="N76" s="3">
        <f t="shared" ca="1" si="8"/>
        <v>0.98608063478732433</v>
      </c>
      <c r="O76" s="3" t="s">
        <v>208</v>
      </c>
      <c r="P76" s="3">
        <v>74</v>
      </c>
      <c r="Q76" s="3" t="s">
        <v>211</v>
      </c>
    </row>
    <row r="77" spans="1:17" ht="21" customHeight="1">
      <c r="A77" s="3" t="s">
        <v>103</v>
      </c>
      <c r="B77" s="3" t="s">
        <v>104</v>
      </c>
      <c r="C77" s="3" t="s">
        <v>50</v>
      </c>
      <c r="D77" s="3" t="s">
        <v>105</v>
      </c>
      <c r="E77" s="3" t="s">
        <v>16</v>
      </c>
      <c r="F77" s="3" t="s">
        <v>17</v>
      </c>
      <c r="G77" s="3" t="s">
        <v>52</v>
      </c>
      <c r="H77" s="3">
        <v>91.8</v>
      </c>
      <c r="I77" s="3">
        <v>80</v>
      </c>
      <c r="J77" s="3">
        <v>71.5</v>
      </c>
      <c r="K77" s="3">
        <f t="shared" si="6"/>
        <v>75.75</v>
      </c>
      <c r="L77" s="3">
        <f t="shared" si="7"/>
        <v>55.657499999999999</v>
      </c>
      <c r="M77" s="3">
        <v>31</v>
      </c>
      <c r="N77" s="3">
        <f t="shared" ca="1" si="8"/>
        <v>0.18181251944454102</v>
      </c>
      <c r="O77" s="3" t="s">
        <v>208</v>
      </c>
      <c r="P77" s="3">
        <v>75</v>
      </c>
      <c r="Q77" s="3" t="s">
        <v>211</v>
      </c>
    </row>
    <row r="78" spans="1:17" ht="21" customHeight="1">
      <c r="A78" s="3" t="s">
        <v>33</v>
      </c>
      <c r="B78" s="3" t="s">
        <v>34</v>
      </c>
      <c r="C78" s="3" t="s">
        <v>26</v>
      </c>
      <c r="D78" s="3" t="s">
        <v>35</v>
      </c>
      <c r="E78" s="3" t="s">
        <v>16</v>
      </c>
      <c r="F78" s="3" t="s">
        <v>17</v>
      </c>
      <c r="G78" s="3" t="s">
        <v>18</v>
      </c>
      <c r="H78" s="3">
        <v>92.49</v>
      </c>
      <c r="I78" s="3">
        <v>79</v>
      </c>
      <c r="J78" s="3">
        <v>79.5</v>
      </c>
      <c r="K78" s="3">
        <f t="shared" si="6"/>
        <v>79.25</v>
      </c>
      <c r="L78" s="3">
        <f t="shared" si="7"/>
        <v>56.808500000000002</v>
      </c>
      <c r="M78" s="3">
        <v>7</v>
      </c>
      <c r="N78" s="3">
        <f t="shared" ca="1" si="8"/>
        <v>0.37931483815098876</v>
      </c>
      <c r="O78" s="3" t="s">
        <v>208</v>
      </c>
      <c r="P78" s="3">
        <v>76</v>
      </c>
      <c r="Q78" s="3" t="s">
        <v>211</v>
      </c>
    </row>
    <row r="79" spans="1:17" ht="21" customHeight="1">
      <c r="A79" s="3" t="s">
        <v>156</v>
      </c>
      <c r="B79" s="3" t="s">
        <v>157</v>
      </c>
      <c r="C79" s="3" t="s">
        <v>26</v>
      </c>
      <c r="D79" s="3" t="s">
        <v>35</v>
      </c>
      <c r="E79" s="3" t="s">
        <v>23</v>
      </c>
      <c r="F79" s="3" t="s">
        <v>17</v>
      </c>
      <c r="G79" s="3" t="s">
        <v>18</v>
      </c>
      <c r="H79" s="3">
        <v>92.13</v>
      </c>
      <c r="I79" s="3">
        <v>74</v>
      </c>
      <c r="J79" s="3">
        <v>69.5</v>
      </c>
      <c r="K79" s="3">
        <f t="shared" si="6"/>
        <v>71.75</v>
      </c>
      <c r="L79" s="3">
        <f t="shared" si="7"/>
        <v>54.789499999999997</v>
      </c>
      <c r="M79" s="3">
        <v>56</v>
      </c>
      <c r="N79" s="3">
        <f t="shared" ca="1" si="8"/>
        <v>0.36115246235800313</v>
      </c>
      <c r="O79" s="3" t="s">
        <v>208</v>
      </c>
      <c r="P79" s="3">
        <v>77</v>
      </c>
      <c r="Q79" s="3" t="s">
        <v>211</v>
      </c>
    </row>
    <row r="80" spans="1:17" ht="21" customHeight="1">
      <c r="A80" s="3" t="s">
        <v>97</v>
      </c>
      <c r="B80" s="3" t="s">
        <v>98</v>
      </c>
      <c r="C80" s="3" t="s">
        <v>26</v>
      </c>
      <c r="D80" s="3" t="s">
        <v>27</v>
      </c>
      <c r="E80" s="3" t="s">
        <v>16</v>
      </c>
      <c r="F80" s="3" t="s">
        <v>17</v>
      </c>
      <c r="G80" s="3" t="s">
        <v>18</v>
      </c>
      <c r="H80" s="3">
        <v>92.13</v>
      </c>
      <c r="I80" s="3">
        <v>83</v>
      </c>
      <c r="J80" s="3">
        <v>68.5</v>
      </c>
      <c r="K80" s="3">
        <f t="shared" si="6"/>
        <v>75.75</v>
      </c>
      <c r="L80" s="3">
        <f t="shared" si="7"/>
        <v>55.789499999999997</v>
      </c>
      <c r="M80" s="3">
        <v>28</v>
      </c>
      <c r="N80" s="3">
        <f t="shared" ca="1" si="8"/>
        <v>0.86479094888938701</v>
      </c>
      <c r="O80" s="3" t="s">
        <v>208</v>
      </c>
      <c r="P80" s="3">
        <v>78</v>
      </c>
      <c r="Q80" s="3" t="s">
        <v>211</v>
      </c>
    </row>
  </sheetData>
  <mergeCells count="1">
    <mergeCell ref="A1:Q1"/>
  </mergeCells>
  <phoneticPr fontId="5" type="noConversion"/>
  <dataValidations count="2">
    <dataValidation type="list" allowBlank="1" showInputMessage="1" showErrorMessage="1" sqref="E2:E5">
      <formula1>"文科类,理科类"</formula1>
    </dataValidation>
    <dataValidation allowBlank="1" showInputMessage="1" showErrorMessage="1" sqref="F2:G5 C2:D5"/>
  </dataValidations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李小姣</cp:lastModifiedBy>
  <dcterms:created xsi:type="dcterms:W3CDTF">2006-09-13T11:21:00Z</dcterms:created>
  <dcterms:modified xsi:type="dcterms:W3CDTF">2023-03-14T02:20:24Z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5B2E972922C34519BA676D767AFC0B8A</vt:lpwstr>
  </property>
  <property fmtid="{D5CDD505-2E9C-101B-9397-08002B2CF9AE}" pid="3" name="KSOProductBuildVer">
    <vt:lpwstr>2052-11.1.0.13703</vt:lpwstr>
  </property>
</Properties>
</file>